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Bvh_h000\Cfr_h006\Iro_0ebx\1_Data\Interne_Werking\Annual_and_interim_reports\2019\4Q2019\6. voor website\"/>
    </mc:Choice>
  </mc:AlternateContent>
  <xr:revisionPtr revIDLastSave="0" documentId="13_ncr:1_{A75BDB9E-C65E-41CA-9739-CB2444315F80}" xr6:coauthVersionLast="44" xr6:coauthVersionMax="44" xr10:uidLastSave="{00000000-0000-0000-0000-000000000000}"/>
  <bookViews>
    <workbookView xWindow="-108" yWindow="-108" windowWidth="23256" windowHeight="12576" tabRatio="897" xr2:uid="{00000000-000D-0000-FFFF-FFFF00000000}"/>
  </bookViews>
  <sheets>
    <sheet name="CONTENTS" sheetId="107" r:id="rId1"/>
    <sheet name="1.1 Overview" sheetId="113" r:id="rId2"/>
    <sheet name="1.2 KBC Group" sheetId="111" r:id="rId3"/>
    <sheet name="1.3 Consensus" sheetId="110" r:id="rId4"/>
    <sheet name="1.4 Balance-sheet" sheetId="115" r:id="rId5"/>
    <sheet name="1.5 Solvency" sheetId="114" r:id="rId6"/>
    <sheet name="2.1 BU BELGIUM" sheetId="98" r:id="rId7"/>
    <sheet name="2.2 BU CZECH REPUBLIC" sheetId="99" r:id="rId8"/>
    <sheet name="2.3 BU INTERNATIONAL MARKETS" sheetId="100" r:id="rId9"/>
    <sheet name="2.3.1 HUNGARY" sheetId="101" r:id="rId10"/>
    <sheet name="2.3.2 SLOVAKIA" sheetId="102" r:id="rId11"/>
    <sheet name="2.3.3 BULGARIA" sheetId="103" r:id="rId12"/>
    <sheet name="2.3.4 IRELAND" sheetId="104" r:id="rId13"/>
    <sheet name="2.4 GROUP CENTRE" sheetId="105" r:id="rId14"/>
    <sheet name="3.1 Credit risk_loan portfolio" sheetId="95" r:id="rId15"/>
  </sheets>
  <externalReferences>
    <externalReference r:id="rId16"/>
    <externalReference r:id="rId17"/>
    <externalReference r:id="rId18"/>
  </externalReferences>
  <definedNames>
    <definedName name="Account_I">#REF!</definedName>
    <definedName name="Account_P">#REF!</definedName>
    <definedName name="Account_T">#REF!</definedName>
    <definedName name="AccountExt_V">#REF!</definedName>
    <definedName name="Actualities_LocalList">OFFSET(#REF!,1,0,COUNTA(#REF!)-1,1)</definedName>
    <definedName name="Actuality_APC_P">#REF!</definedName>
    <definedName name="Actuality_I">#REF!</definedName>
    <definedName name="Actuality_P">#REF!</definedName>
    <definedName name="Actuality_T">#REF!</definedName>
    <definedName name="ActualityExt_V">#REF!</definedName>
    <definedName name="ActualityPrev_P">#REF!</definedName>
    <definedName name="APC_Cube_P">#REF!</definedName>
    <definedName name="APC_IT_Actual_P">[1]Parameters!$F$70</definedName>
    <definedName name="APC_Server_P">#REF!</definedName>
    <definedName name="attribname_p">#REF!</definedName>
    <definedName name="BalansEntity">#REF!</definedName>
    <definedName name="BaseCube_I">#REF!</definedName>
    <definedName name="BaseCube_P">#REF!</definedName>
    <definedName name="BaseCube_T">#REF!</definedName>
    <definedName name="BaseCubeExt_P">#REF!</definedName>
    <definedName name="BuSelection">#REF!</definedName>
    <definedName name="Choice_P">#REF!</definedName>
    <definedName name="ClosingVersion_I">#REF!</definedName>
    <definedName name="ClosingVersion_P">#REF!</definedName>
    <definedName name="ClosingVersion_T">#REF!</definedName>
    <definedName name="ClosingVersionExt_V">#REF!</definedName>
    <definedName name="ClosingVersions_LocalList">OFFSET(#REF!,1,0,COUNTA(#REF!)-1,1)</definedName>
    <definedName name="CompaniesC1_LocalList">OFFSET(#REF!,1,0,COUNTA(#REF!)-1,1)</definedName>
    <definedName name="CompaniesC2_LocalList">OFFSET(#REF!,1,0,COUNTA(#REF!)-1,1)</definedName>
    <definedName name="CompaniesCB_LocalList">OFFSET(#REF!,1,0,COUNTA(#REF!)-1,1)</definedName>
    <definedName name="CompaniesCL_LocalList">OFFSET(#REF!,1,0,COUNTA(#REF!)-1,1)</definedName>
    <definedName name="CompaniesPeriodDependent_LocalList">OFFSET(#REF!,1,0,COUNTA(#REF!)-1,1)</definedName>
    <definedName name="Company_I">#REF!</definedName>
    <definedName name="Company_P">#REF!</definedName>
    <definedName name="Company_T">#REF!</definedName>
    <definedName name="CompanyExt_V">#REF!</definedName>
    <definedName name="CompanyGrouping_I">#REF!</definedName>
    <definedName name="CompanyGrouping_P">#REF!</definedName>
    <definedName name="CompanyGrouping_T">#REF!</definedName>
    <definedName name="CompanyGroupingExt_V">#REF!</definedName>
    <definedName name="CompanyGroupingsPeriodDependent_LocalList">OFFSET(#REF!,1,0,COUNTA(#REF!)-1,1)</definedName>
    <definedName name="CompanyName_P">#REF!</definedName>
    <definedName name="CompanyName_T">#REF!</definedName>
    <definedName name="CompanySelection">#REF!</definedName>
    <definedName name="CompGroup_GRS">#REF!</definedName>
    <definedName name="ConsolidationPerspective_I">#REF!</definedName>
    <definedName name="ConsolidationPerspective_P">#REF!</definedName>
    <definedName name="ConsolidationPerspective_T">#REF!</definedName>
    <definedName name="ConsolidationPerspectiveExt_V">#REF!</definedName>
    <definedName name="ConsoPerspectives_LocalList">OFFSET(#REF!,1,0,COUNTA(#REF!)-1,0)</definedName>
    <definedName name="ContributionVersion_I">#REF!</definedName>
    <definedName name="ContributionVersion_P">#REF!</definedName>
    <definedName name="ContributionVersion_T">#REF!</definedName>
    <definedName name="ContributionVersionExt_V">#REF!</definedName>
    <definedName name="CounterCompany_I">#REF!</definedName>
    <definedName name="CounterCompany_P">#REF!</definedName>
    <definedName name="CounterCompany_T">#REF!</definedName>
    <definedName name="CounterCompanyExt_V">#REF!</definedName>
    <definedName name="CounterDimension_I">#REF!</definedName>
    <definedName name="CounterDimension_P">#REF!</definedName>
    <definedName name="CounterDimension_T">#REF!</definedName>
    <definedName name="CounterDimensionExt_V">#REF!</definedName>
    <definedName name="CP">OFFSET(#REF!,1,0,COUNTA(#REF!)-1,1)</definedName>
    <definedName name="Cube_P">#REF!</definedName>
    <definedName name="CubeAct_P">#REF!</definedName>
    <definedName name="CubePrev_P">#REF!</definedName>
    <definedName name="Currencies_UserForm_List">#REF!</definedName>
    <definedName name="Currency_I">#REF!</definedName>
    <definedName name="Currency_P">#REF!</definedName>
    <definedName name="Currency_T">#REF!</definedName>
    <definedName name="CurrencyAndUnit_I">#REF!</definedName>
    <definedName name="CurrencyAndUnit_P">#REF!</definedName>
    <definedName name="CurrencyAndUnit_T">#REF!</definedName>
    <definedName name="CurrencyExt_V">#REF!</definedName>
    <definedName name="CurrencyInput_P">#REF!</definedName>
    <definedName name="Dim1_I">#REF!</definedName>
    <definedName name="Dim1_P">#REF!</definedName>
    <definedName name="Dim1_T">#REF!</definedName>
    <definedName name="Dim1Ext_V">#REF!</definedName>
    <definedName name="Dim2_I">#REF!</definedName>
    <definedName name="Dim2_P">#REF!</definedName>
    <definedName name="Dim2_T">#REF!</definedName>
    <definedName name="Dim2Ext_V">#REF!</definedName>
    <definedName name="Dim3_GEO_LocalList">OFFSET(#REF!,1,0,COUNTA(#REF!)-1,1)</definedName>
    <definedName name="Dim3_I">#REF!</definedName>
    <definedName name="Dim3_P">#REF!</definedName>
    <definedName name="Dim3_T">#REF!</definedName>
    <definedName name="Dim3Ext_V">#REF!</definedName>
    <definedName name="Dim4_I">#REF!</definedName>
    <definedName name="Dim4_P">#REF!</definedName>
    <definedName name="Dim4_T">#REF!</definedName>
    <definedName name="Dim4Ext_V">#REF!</definedName>
    <definedName name="EntitySelection">#REF!</definedName>
    <definedName name="Filler1_I">#REF!</definedName>
    <definedName name="Filler1_P">#REF!</definedName>
    <definedName name="Filler1_T">#REF!</definedName>
    <definedName name="Filler1Ext_V">#REF!</definedName>
    <definedName name="Filler2_I">#REF!</definedName>
    <definedName name="Filler2_P">#REF!</definedName>
    <definedName name="Filler2_T">#REF!</definedName>
    <definedName name="Filler2Ext_V">#REF!</definedName>
    <definedName name="Filler3_I">#REF!</definedName>
    <definedName name="Filler3_P">#REF!</definedName>
    <definedName name="Filler3_T">#REF!</definedName>
    <definedName name="Filler3Ext_V">#REF!</definedName>
    <definedName name="Forms_List">OFFSET(#REF!,1,0,COUNTA(#REF!)-1,1)</definedName>
    <definedName name="FrozenCubeInd_I">#REF!</definedName>
    <definedName name="FrozenCubeInd_P">#REF!</definedName>
    <definedName name="FrozenCubeInd_T">#REF!</definedName>
    <definedName name="JournalNumber_I">#REF!</definedName>
    <definedName name="JournalNumber_P">#REF!</definedName>
    <definedName name="JournalNumber_T">#REF!</definedName>
    <definedName name="JournalNumberExt_V">#REF!</definedName>
    <definedName name="LijstUnderlying">#REF!</definedName>
    <definedName name="LocalCurrency_P">#REF!</definedName>
    <definedName name="LocalCurrency_T">#REF!</definedName>
    <definedName name="Measure_I">#REF!</definedName>
    <definedName name="Measure_P">#REF!</definedName>
    <definedName name="Measure_T">#REF!</definedName>
    <definedName name="MeasureExt_V">#REF!</definedName>
    <definedName name="Measures_List">OFFSET(#REF!,1,0,COUNTA(#REF!)-1,1)</definedName>
    <definedName name="OriginCompany_I">#REF!</definedName>
    <definedName name="OriginCompany_P">#REF!</definedName>
    <definedName name="OriginCompany_T">#REF!</definedName>
    <definedName name="OriginCompanyExt_V">#REF!</definedName>
    <definedName name="Period_P">#REF!</definedName>
    <definedName name="PeriodDD_I">#REF!</definedName>
    <definedName name="PeriodDD_P">#REF!</definedName>
    <definedName name="Periods_LocalList">OFFSET(#REF!,1,0,COUNTA(#REF!)-1,1)</definedName>
    <definedName name="PeriodScope_I">#REF!</definedName>
    <definedName name="PeriodScope_P">#REF!</definedName>
    <definedName name="PeriodScope_T">#REF!</definedName>
    <definedName name="PeriodScopes_List">OFFSET(#REF!,1,0,COUNTA(#REF!)-1,1)</definedName>
    <definedName name="_xlnm.Print_Area" localSheetId="1">'1.1 Overview'!$A$5:$M$15</definedName>
    <definedName name="_xlnm.Print_Area" localSheetId="2">'1.2 KBC Group'!$A$5:$M$48</definedName>
    <definedName name="_xlnm.Print_Area" localSheetId="3">'1.3 Consensus'!$B$5:$N$26</definedName>
    <definedName name="_xlnm.Print_Area" localSheetId="4">'1.4 Balance-sheet'!$B$5:$K$39</definedName>
    <definedName name="_xlnm.Print_Area" localSheetId="5">'1.5 Solvency'!$B$5:$G$47</definedName>
    <definedName name="_xlnm.Print_Area" localSheetId="6">'2.1 BU BELGIUM'!$A$5:$M$48</definedName>
    <definedName name="_xlnm.Print_Area" localSheetId="7">'2.2 BU CZECH REPUBLIC'!$A$5:$M$50</definedName>
    <definedName name="_xlnm.Print_Area" localSheetId="8">'2.3 BU INTERNATIONAL MARKETS'!$A$5:$M$48</definedName>
    <definedName name="_xlnm.Print_Area" localSheetId="9">'2.3.1 HUNGARY'!$A$5:$M$47</definedName>
    <definedName name="_xlnm.Print_Area" localSheetId="10">'2.3.2 SLOVAKIA'!$A$5:$M$47</definedName>
    <definedName name="_xlnm.Print_Area" localSheetId="11">'2.3.3 BULGARIA'!$A$5:$M$47</definedName>
    <definedName name="_xlnm.Print_Area" localSheetId="12">'2.3.4 IRELAND'!$A$5:$M$42</definedName>
    <definedName name="_xlnm.Print_Area" localSheetId="13">'2.4 GROUP CENTRE'!$A$6:$M$55</definedName>
    <definedName name="_xlnm.Print_Area" localSheetId="14">'3.1 Credit risk_loan portfolio'!$B$6:$E$112</definedName>
    <definedName name="_xlnm.Print_Area" localSheetId="0">CONTENTS!$A$1:$K$18</definedName>
    <definedName name="QESRun_P">#REF!</definedName>
    <definedName name="QESRunInput_P">#REF!</definedName>
    <definedName name="QESRunPrev_P">#REF!</definedName>
    <definedName name="QESRunPrevInput_P">#REF!</definedName>
    <definedName name="Quarter_P">#REF!</definedName>
    <definedName name="QuarterPrev_P">#REF!</definedName>
    <definedName name="ReportVersion_P">#REF!</definedName>
    <definedName name="ReportVersion_V">"A1"</definedName>
    <definedName name="ROFactuality_P">[2]Parameters!$F$68</definedName>
    <definedName name="scenario">#REF!</definedName>
    <definedName name="Server_I">#REF!</definedName>
    <definedName name="Server_P">#REF!</definedName>
    <definedName name="Server_T">#REF!</definedName>
    <definedName name="ServerCube">#REF!</definedName>
    <definedName name="SheetsWithHiddenAnchor_List">OFFSET(#REF!,1,0,COUNTA(#REF!)-1,1)</definedName>
    <definedName name="SubgroupSelection">#REF!</definedName>
    <definedName name="TM1User_P">#REF!</definedName>
    <definedName name="TobecopiedSheets_List">OFFSET(#REF!,1,0,COUNTA(#REF!)-1,1)</definedName>
    <definedName name="TobecopiedSheets_LocalList">OFFSET([3]LocalLists!$N$1,1,0,COUNTA([3]LocalLists!$N:$N)-1,1)</definedName>
    <definedName name="TransactionCurrency_I">#REF!</definedName>
    <definedName name="TransactionCurrency_P">#REF!</definedName>
    <definedName name="TransactionCurrency_T">#REF!</definedName>
    <definedName name="TransactionCurrencyExt_V">#REF!</definedName>
    <definedName name="TrueFalse_List">#REF!</definedName>
    <definedName name="UnitNumber_I">#REF!</definedName>
    <definedName name="UnitNumber_P">#REF!</definedName>
    <definedName name="UnitNumber_T">#REF!</definedName>
    <definedName name="UnitsNumber_List">OFFSET(#REF!,1,0,COUNTA(#REF!)-1,1)</definedName>
    <definedName name="UnitsNumber_LocalList">OFFSET([3]LocalLists!$D$1,1,0,COUNTA([3]LocalLists!$D:$D)-1,1)</definedName>
    <definedName name="UnitsText_List">OFFSET(#REF!,1,0,COUNTA(#REF!)-1,1)</definedName>
    <definedName name="UnitsText_LocalList">OFFSET([3]LocalLists!$C$1,1,0,COUNTA([3]LocalLists!$C:$C)-1,1)</definedName>
    <definedName name="UnitText_I">#REF!</definedName>
    <definedName name="UnitText_P">#REF!</definedName>
    <definedName name="UnitText_T">#REF!</definedName>
    <definedName name="Version_P">#REF!</definedName>
    <definedName name="VersionPrev_P">#REF!</definedName>
  </definedNames>
  <calcPr calcId="191029" calcMode="manual" calcCompleted="0" calcOnSave="0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" i="110" l="1"/>
  <c r="N8" i="110"/>
  <c r="N9" i="110"/>
  <c r="N10" i="110"/>
  <c r="N11" i="110"/>
  <c r="N12" i="110"/>
  <c r="N13" i="110"/>
  <c r="N14" i="110"/>
  <c r="N15" i="110"/>
  <c r="N16" i="110"/>
  <c r="N17" i="110"/>
  <c r="N18" i="110"/>
  <c r="N19" i="110"/>
  <c r="N20" i="110"/>
  <c r="N21" i="110"/>
  <c r="N22" i="110"/>
  <c r="N23" i="110"/>
  <c r="N24" i="110"/>
  <c r="N25" i="110"/>
  <c r="N26" i="110"/>
  <c r="M8" i="110"/>
  <c r="M9" i="110"/>
  <c r="M10" i="110"/>
  <c r="M11" i="110"/>
  <c r="M12" i="110"/>
  <c r="M13" i="110"/>
  <c r="M14" i="110"/>
  <c r="M15" i="110"/>
  <c r="M16" i="110"/>
  <c r="M17" i="110"/>
  <c r="M18" i="110"/>
  <c r="M19" i="110"/>
  <c r="M20" i="110"/>
  <c r="M21" i="110"/>
  <c r="M22" i="110"/>
  <c r="M23" i="110"/>
  <c r="M24" i="110"/>
  <c r="M25" i="110"/>
  <c r="M26" i="110"/>
  <c r="M7" i="110"/>
</calcChain>
</file>

<file path=xl/sharedStrings.xml><?xml version="1.0" encoding="utf-8"?>
<sst xmlns="http://schemas.openxmlformats.org/spreadsheetml/2006/main" count="902" uniqueCount="351">
  <si>
    <t>Total</t>
  </si>
  <si>
    <t>Other</t>
  </si>
  <si>
    <t>Operating expenses</t>
  </si>
  <si>
    <t>Impairment</t>
  </si>
  <si>
    <t>Banking</t>
  </si>
  <si>
    <t>Insurance</t>
  </si>
  <si>
    <t>Allocated capital (end of period)</t>
  </si>
  <si>
    <t>Net interest income</t>
  </si>
  <si>
    <t>Non-life insurance (before reinsurance)</t>
  </si>
  <si>
    <t>Earned premiums</t>
  </si>
  <si>
    <t>Technical charges</t>
  </si>
  <si>
    <t>Life insurance (before reinsurance)</t>
  </si>
  <si>
    <t>Ceded reinsurance result</t>
  </si>
  <si>
    <t>Dividend income</t>
  </si>
  <si>
    <t>Net fee and commission income</t>
  </si>
  <si>
    <t>Total income</t>
  </si>
  <si>
    <t>Result before tax</t>
  </si>
  <si>
    <t>Income tax expense</t>
  </si>
  <si>
    <t>Result after tax</t>
  </si>
  <si>
    <t>Return on allocated capital (ROAC)</t>
  </si>
  <si>
    <t>Cost/income ratio, banking</t>
  </si>
  <si>
    <t>Combined ratio, non-life insurance</t>
  </si>
  <si>
    <t>Attributable to equity holders of the parent</t>
  </si>
  <si>
    <t xml:space="preserve">     Belgium</t>
  </si>
  <si>
    <t xml:space="preserve">     Czech Republic</t>
  </si>
  <si>
    <t xml:space="preserve">     International Markets</t>
  </si>
  <si>
    <t xml:space="preserve">     Group Centre</t>
  </si>
  <si>
    <t>Parent shareholders’ equity per share (in EUR, end of period)</t>
  </si>
  <si>
    <t>KBC Group (in millions of EUR)</t>
  </si>
  <si>
    <t>Share in results of associated companies and joint ventures</t>
  </si>
  <si>
    <t xml:space="preserve">Credit risk: loan portfolio overview </t>
  </si>
  <si>
    <t>Total loan portfolio (in billions of EUR)</t>
  </si>
  <si>
    <t xml:space="preserve">Total loan portfolio, by business unit (as a % of the portfolio of credit outstanding) </t>
  </si>
  <si>
    <t>Belgium</t>
  </si>
  <si>
    <t>Czech Republic</t>
  </si>
  <si>
    <t>International Markets</t>
  </si>
  <si>
    <t>Group Centre</t>
  </si>
  <si>
    <t>Total outstanding loan portfolio sector breakdown</t>
  </si>
  <si>
    <t>Private persons</t>
  </si>
  <si>
    <t>Finance and insurance</t>
  </si>
  <si>
    <t>Authorities</t>
  </si>
  <si>
    <t>Corporates</t>
  </si>
  <si>
    <t xml:space="preserve">   services</t>
  </si>
  <si>
    <t xml:space="preserve">   distribution</t>
  </si>
  <si>
    <t xml:space="preserve">   real estate</t>
  </si>
  <si>
    <t xml:space="preserve">   building &amp; construction</t>
  </si>
  <si>
    <t xml:space="preserve">   agriculture, farming, fishing</t>
  </si>
  <si>
    <t xml:space="preserve">   automotive</t>
  </si>
  <si>
    <t xml:space="preserve">   electricity</t>
  </si>
  <si>
    <t xml:space="preserve">   food producers</t>
  </si>
  <si>
    <t xml:space="preserve">   metals</t>
  </si>
  <si>
    <t xml:space="preserve">   shipping</t>
  </si>
  <si>
    <t xml:space="preserve">   machinery &amp; heavy equipment</t>
  </si>
  <si>
    <t xml:space="preserve">   chemicals</t>
  </si>
  <si>
    <t xml:space="preserve">   traders</t>
  </si>
  <si>
    <t xml:space="preserve">   hotels, bars &amp; restaurants</t>
  </si>
  <si>
    <t xml:space="preserve">   oil, gas &amp; other fuels</t>
  </si>
  <si>
    <t xml:space="preserve">   electrotechnics</t>
  </si>
  <si>
    <t>Total outstanding loan portfolio geographical breakdown</t>
  </si>
  <si>
    <t>Home countries</t>
  </si>
  <si>
    <t>Ireland</t>
  </si>
  <si>
    <t>Slovakia</t>
  </si>
  <si>
    <t>Hungary</t>
  </si>
  <si>
    <t>Bulgaria</t>
  </si>
  <si>
    <t>Rest of Western Europe</t>
  </si>
  <si>
    <t xml:space="preserve">   France</t>
  </si>
  <si>
    <t xml:space="preserve">   Netherlands</t>
  </si>
  <si>
    <t xml:space="preserve">   Great Britain</t>
  </si>
  <si>
    <t xml:space="preserve">   Spain</t>
  </si>
  <si>
    <t xml:space="preserve">   Luxemburg</t>
  </si>
  <si>
    <t xml:space="preserve">   Germany</t>
  </si>
  <si>
    <t xml:space="preserve">   other</t>
  </si>
  <si>
    <t>Rest of Central Europe</t>
  </si>
  <si>
    <t xml:space="preserve">   Russia</t>
  </si>
  <si>
    <t>North America</t>
  </si>
  <si>
    <t xml:space="preserve">   USA</t>
  </si>
  <si>
    <t xml:space="preserve">   Canada</t>
  </si>
  <si>
    <t>Asia</t>
  </si>
  <si>
    <t xml:space="preserve">   Hong Kong</t>
  </si>
  <si>
    <t xml:space="preserve">   Singapore</t>
  </si>
  <si>
    <t>Rest of the world</t>
  </si>
  <si>
    <t>Impaired loans (in millions of EUR or %)</t>
  </si>
  <si>
    <t>Amount outstanding</t>
  </si>
  <si>
    <t xml:space="preserve">     of which: more than 90 days past due</t>
  </si>
  <si>
    <t>Ratio of impaired loans, per business unit</t>
  </si>
  <si>
    <t xml:space="preserve">     Total</t>
  </si>
  <si>
    <t xml:space="preserve">          of which: more than 90 days past due</t>
  </si>
  <si>
    <t>Cover ratio of impaired loans</t>
  </si>
  <si>
    <t>Cover ratio of impaired loans, mortgage loans excluded</t>
  </si>
  <si>
    <t>Credit cost, by business unit (%)</t>
  </si>
  <si>
    <t xml:space="preserve">          Slovakia</t>
  </si>
  <si>
    <t xml:space="preserve">          Hungary</t>
  </si>
  <si>
    <t xml:space="preserve">          Bulgaria</t>
  </si>
  <si>
    <t xml:space="preserve">          Ireland</t>
  </si>
  <si>
    <t xml:space="preserve">     Group Centre </t>
  </si>
  <si>
    <t>Net result (in millions of EUR)</t>
  </si>
  <si>
    <t>Basic earnings per share (in EUR)</t>
  </si>
  <si>
    <t>Breakdown of the net result by business unit (in millions of EUR)</t>
  </si>
  <si>
    <t xml:space="preserve">   </t>
  </si>
  <si>
    <t>Non-life insurance before reinsurance</t>
  </si>
  <si>
    <t>Earned premiums Non-life</t>
  </si>
  <si>
    <t>Technical charges Non-life</t>
  </si>
  <si>
    <t>Life insurance before reinsurance</t>
  </si>
  <si>
    <t>Earned premiums Life</t>
  </si>
  <si>
    <t>Technical charges Life</t>
  </si>
  <si>
    <t>Net other income</t>
  </si>
  <si>
    <t xml:space="preserve">   textile &amp; apparel</t>
  </si>
  <si>
    <t>Business Unit Belgium</t>
  </si>
  <si>
    <t>(in millions of EUR)</t>
  </si>
  <si>
    <t>Net result from financial instruments at fair value through profit or loss</t>
  </si>
  <si>
    <t>TOTAL INCOME</t>
  </si>
  <si>
    <t>RESULT BEFORE TAX</t>
  </si>
  <si>
    <t>RESULT AFTER TAX</t>
  </si>
  <si>
    <t>Attributable to minority interest</t>
  </si>
  <si>
    <t>Breakdown Loans and deposits</t>
  </si>
  <si>
    <t>Performance Indicators</t>
  </si>
  <si>
    <t>Required capital, insurance (end of period)</t>
  </si>
  <si>
    <t>Total customer loans excluding reverse repo (end of period)</t>
  </si>
  <si>
    <t>Customer deposits and debt certificates excl. repos (end of period)</t>
  </si>
  <si>
    <t>Risk-weighted assets, banking (end of period, Basel III fully loaded)</t>
  </si>
  <si>
    <t>Business Unit Czech Republic</t>
  </si>
  <si>
    <t>Business Unit International Markets</t>
  </si>
  <si>
    <t>Breakdown P&amp;L</t>
  </si>
  <si>
    <t>Group centre - Breakdown net result</t>
  </si>
  <si>
    <t>Operational costs of the Group activities</t>
  </si>
  <si>
    <t>Capital and treasury management</t>
  </si>
  <si>
    <t>Results companies in rundown</t>
  </si>
  <si>
    <t>Total net result for the Group centre</t>
  </si>
  <si>
    <t>Risk-weighted assets, insurance (end of period, Basel III fully loaded)</t>
  </si>
  <si>
    <t>1Q 2018</t>
  </si>
  <si>
    <t>Net realised result from debt instr FV through OCI</t>
  </si>
  <si>
    <t>1.30</t>
  </si>
  <si>
    <t>Stage 1 (credit risk has not increased significantly since initial recognition)</t>
  </si>
  <si>
    <t xml:space="preserve">     of which: PD 1 - 4</t>
  </si>
  <si>
    <t xml:space="preserve">     of which: PD 5 - 9 including unrated</t>
  </si>
  <si>
    <t>Stage 3 loan loss impairments (in millions of EUR) and Cover ratio (%)</t>
  </si>
  <si>
    <t>Stage 3 loan loss impairments</t>
  </si>
  <si>
    <t xml:space="preserve">     Stage 3 loan loss impairments / impaired loans</t>
  </si>
  <si>
    <t xml:space="preserve">     Stage 3 loan loss impairments  / impaired loans, mortgage loans excluded</t>
  </si>
  <si>
    <t>2Q 2018</t>
  </si>
  <si>
    <t>2Q2018</t>
  </si>
  <si>
    <t>1.61</t>
  </si>
  <si>
    <t>Share in results of associated companies &amp; joint ventures</t>
  </si>
  <si>
    <t>3.2%</t>
  </si>
  <si>
    <t>2.6%</t>
  </si>
  <si>
    <t>1.6%</t>
  </si>
  <si>
    <t>1.2%</t>
  </si>
  <si>
    <t>1.1%</t>
  </si>
  <si>
    <t>1.0%</t>
  </si>
  <si>
    <t>0.7%</t>
  </si>
  <si>
    <t>0.6%</t>
  </si>
  <si>
    <t>1.7%</t>
  </si>
  <si>
    <t>1.4%</t>
  </si>
  <si>
    <t>0.5%</t>
  </si>
  <si>
    <t>7.4%</t>
  </si>
  <si>
    <t>2.0%</t>
  </si>
  <si>
    <t>1.3%</t>
  </si>
  <si>
    <t>1.9%</t>
  </si>
  <si>
    <t>0.2%</t>
  </si>
  <si>
    <t>0.4%</t>
  </si>
  <si>
    <t>0.1%</t>
  </si>
  <si>
    <t>0.3%</t>
  </si>
  <si>
    <t>2.4%</t>
  </si>
  <si>
    <t>Of which banking</t>
  </si>
  <si>
    <t>Of which insurance</t>
  </si>
  <si>
    <t>Of which holding</t>
  </si>
  <si>
    <t>3Q 2018</t>
  </si>
  <si>
    <t>3Q2018</t>
  </si>
  <si>
    <t>1.63</t>
  </si>
  <si>
    <t xml:space="preserve">    of which Mortgage loans (end of period)</t>
  </si>
  <si>
    <t>Interest Guaranteed (end of period)</t>
  </si>
  <si>
    <t>Unit-Linked (end of period)</t>
  </si>
  <si>
    <t>11.2%</t>
  </si>
  <si>
    <t>2.7%</t>
  </si>
  <si>
    <t>0.9%</t>
  </si>
  <si>
    <t>On financial assets at amortised cost and at FV through OCI</t>
  </si>
  <si>
    <t>On other</t>
  </si>
  <si>
    <t>Holding of participations</t>
  </si>
  <si>
    <t>4Q 2018</t>
  </si>
  <si>
    <t>FY 2018</t>
  </si>
  <si>
    <t xml:space="preserve">    of which Mortgage loans (end of period) </t>
  </si>
  <si>
    <t xml:space="preserve">Total customer loans excluding reverse repo (end of period) </t>
  </si>
  <si>
    <t>39.9%</t>
  </si>
  <si>
    <t>3.5%</t>
  </si>
  <si>
    <t>49.2%</t>
  </si>
  <si>
    <t>7.5%</t>
  </si>
  <si>
    <t>6.6%</t>
  </si>
  <si>
    <t>4.1%</t>
  </si>
  <si>
    <t>2.5%</t>
  </si>
  <si>
    <t>86.6%</t>
  </si>
  <si>
    <t>55.0%</t>
  </si>
  <si>
    <t>15.0%</t>
  </si>
  <si>
    <t>6.5%</t>
  </si>
  <si>
    <t>5.0%</t>
  </si>
  <si>
    <t>7.9%</t>
  </si>
  <si>
    <t>12.2%</t>
  </si>
  <si>
    <t>12.0%</t>
  </si>
  <si>
    <t>4.3%</t>
  </si>
  <si>
    <t xml:space="preserve"> </t>
  </si>
  <si>
    <t>4Q2018</t>
  </si>
  <si>
    <t>1.44</t>
  </si>
  <si>
    <t>41.4</t>
  </si>
  <si>
    <t>1Q2018</t>
  </si>
  <si>
    <t xml:space="preserve">Net interest margin, banking </t>
  </si>
  <si>
    <t>1Q 2019</t>
  </si>
  <si>
    <t>Technical provisions plus unit-linked, life insurance</t>
  </si>
  <si>
    <t>1Q2019</t>
  </si>
  <si>
    <t>0.98</t>
  </si>
  <si>
    <t>43.1</t>
  </si>
  <si>
    <t>40.9</t>
  </si>
  <si>
    <t xml:space="preserve">     of which: PD 10 impaired loans</t>
  </si>
  <si>
    <t xml:space="preserve">     of which: more than 90 days past due (PD 11+12)</t>
  </si>
  <si>
    <t>Loan portfolio by IFRS-9 ECL stage (part of portfolio, as % of the portfolio of credit outstanding)</t>
  </si>
  <si>
    <r>
      <t xml:space="preserve">Stage 2 (credit risk has increased significantly since initial recognition – not credit impaired) incl. POCI </t>
    </r>
    <r>
      <rPr>
        <vertAlign val="superscript"/>
        <sz val="10"/>
        <color theme="1"/>
        <rFont val="Arial"/>
        <family val="2"/>
      </rPr>
      <t>3</t>
    </r>
  </si>
  <si>
    <r>
      <t xml:space="preserve">1 </t>
    </r>
    <r>
      <rPr>
        <i/>
        <sz val="9"/>
        <color theme="1"/>
        <rFont val="Arial"/>
        <family val="2"/>
      </rPr>
      <t>Outstanding portfolio includes all on-balance sheet commitments and off-balance sheet 
guarantees but excludes off-balance sheet undrawn commitments;  amounts are measured in Gross Carrying Amounts;</t>
    </r>
  </si>
  <si>
    <r>
      <t xml:space="preserve">2 </t>
    </r>
    <r>
      <rPr>
        <i/>
        <sz val="9"/>
        <color theme="1"/>
        <rFont val="Arial"/>
        <family val="2"/>
      </rPr>
      <t>Other includes corporate sectors not exceeding 0.5% concentration and unidentified sectors</t>
    </r>
  </si>
  <si>
    <r>
      <t xml:space="preserve">3  </t>
    </r>
    <r>
      <rPr>
        <i/>
        <sz val="9"/>
        <color theme="1"/>
        <rFont val="Arial"/>
        <family val="2"/>
      </rPr>
      <t>Purchased or originated credit impaired assets</t>
    </r>
  </si>
  <si>
    <t>1. KBC Group</t>
  </si>
  <si>
    <t>2. Business unit information</t>
  </si>
  <si>
    <t>2.1 BU Belgium</t>
  </si>
  <si>
    <t>2.2 BU Czech Republic</t>
  </si>
  <si>
    <t>2.3 BU International Markets</t>
  </si>
  <si>
    <t>2.3.1 Hungary</t>
  </si>
  <si>
    <t>2.3.2 Slovakia</t>
  </si>
  <si>
    <t>2.3.3 Bulgaria</t>
  </si>
  <si>
    <t>2.3.4 Ireland</t>
  </si>
  <si>
    <t>2.4 BU Group Centre</t>
  </si>
  <si>
    <t xml:space="preserve">Factbook </t>
  </si>
  <si>
    <t>3. Risk Management</t>
  </si>
  <si>
    <t>3.1 Credit risk - loan portfolio overview</t>
  </si>
  <si>
    <t>Consensus</t>
  </si>
  <si>
    <t>Actual vs 
Consensus</t>
  </si>
  <si>
    <t>Net result from financial instruments at fair value through P&amp;L</t>
  </si>
  <si>
    <t>Net realised result from debt instruments at fair value through OCI</t>
  </si>
  <si>
    <t>2Q2019</t>
  </si>
  <si>
    <t>2Q 2019</t>
  </si>
  <si>
    <t>1.76</t>
  </si>
  <si>
    <t>42.8</t>
  </si>
  <si>
    <t>1.5%</t>
  </si>
  <si>
    <t>3.1%</t>
  </si>
  <si>
    <t>3.0%</t>
  </si>
  <si>
    <t>2.3%</t>
  </si>
  <si>
    <t>Total customer loans excluding reverse repo (end of period) (*)</t>
  </si>
  <si>
    <t>Customer deposits and debt certificates excl. repos (end of period) (*)</t>
  </si>
  <si>
    <t>39.9</t>
  </si>
  <si>
    <t>40.6</t>
  </si>
  <si>
    <t>3Q 2019</t>
  </si>
  <si>
    <t>3Q2019</t>
  </si>
  <si>
    <t>43.5</t>
  </si>
  <si>
    <t>3.9%</t>
  </si>
  <si>
    <t xml:space="preserve">  (*) As of 3Q 2019, CMSS is taken fully into account</t>
  </si>
  <si>
    <t>KBC Group</t>
  </si>
  <si>
    <t>4Q 2019</t>
  </si>
  <si>
    <t>FY 2019</t>
  </si>
  <si>
    <t>5.98</t>
  </si>
  <si>
    <t>Overview (consolidated, IFRS 9)</t>
  </si>
  <si>
    <t>Fully loaded</t>
  </si>
  <si>
    <t>Total regulatory capital (after profit appropriation)</t>
  </si>
  <si>
    <t>Tier-1 capital</t>
  </si>
  <si>
    <t>Common equity</t>
  </si>
  <si>
    <t>Parent shareholders' equity  (after deconsolidating KBC Insurance)</t>
  </si>
  <si>
    <t>Intangible fixed assets (incl deferred tax impact) (-)</t>
  </si>
  <si>
    <t>Goodwill on consolidation (incl deferred tax impact) (-)</t>
  </si>
  <si>
    <t>Minority interests</t>
  </si>
  <si>
    <t>Hedging reserve (cash flow hedges) (-)</t>
  </si>
  <si>
    <t>Valuation diff. in fin. liabilities at fair value - own credit risk (-)</t>
  </si>
  <si>
    <t>Value adjustment due to the requirements for prudent valuation (-)</t>
  </si>
  <si>
    <t>Dividend payout (-)</t>
  </si>
  <si>
    <t>Share buyback (part not yet executed) (-)</t>
  </si>
  <si>
    <t>Renumeration of AT1 instruments (-)</t>
  </si>
  <si>
    <t>Deduction re. financing provided to shareholders (-)</t>
  </si>
  <si>
    <t>Deduction re. Irrevocable payment commitments (-)</t>
  </si>
  <si>
    <t>IRB provision shortfall (-)</t>
  </si>
  <si>
    <t>Deferred tax assets on losses carried forward (-)</t>
  </si>
  <si>
    <t>Limit on deferred tax assets from timing differences relying on future profitability and significant participations in financial sector entities (-)</t>
  </si>
  <si>
    <t>Additional going concern capital</t>
  </si>
  <si>
    <t>CRR compliant AT1 instruments</t>
  </si>
  <si>
    <t>Minority interests to be included in additional going concern capital</t>
  </si>
  <si>
    <t>Tier 2 capital</t>
  </si>
  <si>
    <t>IRB provision excess (+)</t>
  </si>
  <si>
    <t>Subordinated liabilities</t>
  </si>
  <si>
    <t>Subordinated loans non-consolidated financial sector entities (-)</t>
  </si>
  <si>
    <t>Minority interests to be included in tier 2 capital</t>
  </si>
  <si>
    <t>Capital requirement</t>
  </si>
  <si>
    <t>Total weighted risk volume</t>
  </si>
  <si>
    <t>Holding activities</t>
  </si>
  <si>
    <t>Elimination of intercompany transactions</t>
  </si>
  <si>
    <t>Solvency ratios</t>
  </si>
  <si>
    <t>Common equity ratio</t>
  </si>
  <si>
    <t>Tier-1 ratio</t>
  </si>
  <si>
    <t>Total capital ratio</t>
  </si>
  <si>
    <t>Q4</t>
  </si>
  <si>
    <t>4Q2019</t>
  </si>
  <si>
    <t>6M 2019</t>
  </si>
  <si>
    <t>9M 2019</t>
  </si>
  <si>
    <t>1.1 Overview</t>
  </si>
  <si>
    <t>1.3 Consensus</t>
  </si>
  <si>
    <t>1.4 Balance sheet information by segment</t>
  </si>
  <si>
    <t>Belgium Business unit</t>
  </si>
  <si>
    <t>Czech Republic Business unit</t>
  </si>
  <si>
    <t>International Markets Business unit</t>
  </si>
  <si>
    <t>Of which: Hungary</t>
  </si>
  <si>
    <t>Deposits from customers and debt securities (excl. repos)</t>
  </si>
  <si>
    <t xml:space="preserve">Demand deposits </t>
  </si>
  <si>
    <t>Savings accounts</t>
  </si>
  <si>
    <t>Time deposits</t>
  </si>
  <si>
    <t>Debt securities</t>
  </si>
  <si>
    <t>Special deposits</t>
  </si>
  <si>
    <t>Other deposits</t>
  </si>
  <si>
    <t>Loans and advances to customers (excl. reverse repos)</t>
  </si>
  <si>
    <t xml:space="preserve">Term loans </t>
  </si>
  <si>
    <t>Mortgage loans</t>
  </si>
  <si>
    <t>Current accounts advances</t>
  </si>
  <si>
    <t>Finance leases</t>
  </si>
  <si>
    <t>Consumer credit</t>
  </si>
  <si>
    <t xml:space="preserve">Other </t>
  </si>
  <si>
    <r>
      <rPr>
        <b/>
        <sz val="12"/>
        <color theme="0"/>
        <rFont val="Arial"/>
        <family val="2"/>
      </rPr>
      <t>Balance sheet information by segment</t>
    </r>
    <r>
      <rPr>
        <b/>
        <sz val="10"/>
        <color theme="0"/>
        <rFont val="Arial"/>
        <family val="2"/>
      </rPr>
      <t xml:space="preserve">
(in millions of EUR)</t>
    </r>
  </si>
  <si>
    <t xml:space="preserve">Consolidated income statement, IFRS 
vs consensus </t>
  </si>
  <si>
    <t xml:space="preserve">Customer deposits and debt certificates excl. repos (end of period) </t>
  </si>
  <si>
    <t>5.85</t>
  </si>
  <si>
    <t>45.3</t>
  </si>
  <si>
    <t>1.66</t>
  </si>
  <si>
    <t>41.7%</t>
  </si>
  <si>
    <t>7.6%</t>
  </si>
  <si>
    <t>2.9%</t>
  </si>
  <si>
    <t>47.7%</t>
  </si>
  <si>
    <t>10.9%</t>
  </si>
  <si>
    <t>7.3%</t>
  </si>
  <si>
    <t>6.4%</t>
  </si>
  <si>
    <t>0.8%</t>
  </si>
  <si>
    <t>86.4%</t>
  </si>
  <si>
    <t>52.9%</t>
  </si>
  <si>
    <t>17.6%</t>
  </si>
  <si>
    <t>5.9%</t>
  </si>
  <si>
    <t>4.9%</t>
  </si>
  <si>
    <t>8.6%</t>
  </si>
  <si>
    <r>
      <t xml:space="preserve">Portfolio outstanding + undrawn </t>
    </r>
    <r>
      <rPr>
        <vertAlign val="superscript"/>
        <sz val="9"/>
        <color theme="1"/>
        <rFont val="Arial"/>
        <family val="2"/>
      </rPr>
      <t>1</t>
    </r>
  </si>
  <si>
    <r>
      <t xml:space="preserve">Portfolio outstanding </t>
    </r>
    <r>
      <rPr>
        <vertAlign val="superscript"/>
        <sz val="9"/>
        <color theme="1"/>
        <rFont val="Arial"/>
        <family val="2"/>
      </rPr>
      <t>1</t>
    </r>
  </si>
  <si>
    <r>
      <t xml:space="preserve">   other </t>
    </r>
    <r>
      <rPr>
        <vertAlign val="superscript"/>
        <sz val="9"/>
        <color theme="1"/>
        <rFont val="Arial"/>
        <family val="2"/>
      </rPr>
      <t>2</t>
    </r>
  </si>
  <si>
    <r>
      <t xml:space="preserve">   </t>
    </r>
    <r>
      <rPr>
        <i/>
        <sz val="9"/>
        <color theme="1"/>
        <rFont val="Arial"/>
        <family val="2"/>
      </rPr>
      <t>China</t>
    </r>
  </si>
  <si>
    <t>8.5%</t>
  </si>
  <si>
    <t>12.4%</t>
  </si>
  <si>
    <r>
      <t xml:space="preserve">Stage 3 (credit risk has increased significantly since initial recognition – credit impaired) incl. POCI </t>
    </r>
    <r>
      <rPr>
        <vertAlign val="superscript"/>
        <sz val="10"/>
        <color theme="1"/>
        <rFont val="Times New Roman"/>
        <family val="1"/>
      </rPr>
      <t>3</t>
    </r>
  </si>
  <si>
    <t>31-12-2019</t>
  </si>
  <si>
    <t>31-12-2018</t>
  </si>
  <si>
    <r>
      <t xml:space="preserve">KBC GROUP SOLVENCY CRR / CRD IV  </t>
    </r>
    <r>
      <rPr>
        <b/>
        <sz val="10"/>
        <color theme="0"/>
        <rFont val="Arial"/>
        <family val="2"/>
      </rPr>
      <t xml:space="preserve">(consolidated): Danish Compromise </t>
    </r>
  </si>
  <si>
    <t>(In millions of EUR)</t>
  </si>
  <si>
    <t>1.2 KBC Group</t>
  </si>
  <si>
    <t>1.5 Solvency table</t>
  </si>
  <si>
    <t xml:space="preserve">Combined ratio, non-life insurance </t>
  </si>
  <si>
    <t>Net interest margin, banking 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</si>
</sst>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_);_(* \(#,##0\);_(* &quot;-&quot;_);_(@_)"/>
    <numFmt numFmtId="165" formatCode="_(* #,##0.00_);_(* \(#,##0.00\);_(* &quot;-&quot;??_);_(@_)"/>
    <numFmt numFmtId="166" formatCode="_(&quot;€&quot;* #,##0_);_(&quot;€&quot;* \(#,##0\);_(&quot;€&quot;* &quot;-&quot;_);_(@_)"/>
    <numFmt numFmtId="167" formatCode="_(&quot;€&quot;* #,##0.00_);_(&quot;€&quot;* \(#,##0.00\);_(&quot;€&quot;* &quot;-&quot;??_);_(@_)"/>
    <numFmt numFmtId="168" formatCode="_-* #,##0\ _B_F_-;\-* #,##0\ _B_F_-;_-* &quot;-&quot;??\ _B_F_-;_-@_-"/>
    <numFmt numFmtId="169" formatCode="#,##0.0000000"/>
    <numFmt numFmtId="170" formatCode="_(* #,##0_);_(* \(#,##0\);_(* &quot;-&quot;??_);_(@_)"/>
    <numFmt numFmtId="171" formatCode="###\ ###\ ##0,,"/>
    <numFmt numFmtId="172" formatCode="#\ ###\ ##0,,"/>
    <numFmt numFmtId="173" formatCode="#,##0.0"/>
    <numFmt numFmtId="174" formatCode="#\ ##0,,"/>
    <numFmt numFmtId="175" formatCode="0.0%"/>
  </numFmts>
  <fonts count="6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9"/>
      <name val="Arial"/>
      <family val="2"/>
    </font>
    <font>
      <vertAlign val="superscript"/>
      <sz val="10"/>
      <color theme="1"/>
      <name val="Arial"/>
      <family val="2"/>
    </font>
    <font>
      <i/>
      <vertAlign val="superscript"/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Times New Roman"/>
      <family val="1"/>
    </font>
    <font>
      <sz val="9"/>
      <name val="Times New Roman"/>
      <family val="1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i/>
      <sz val="9"/>
      <color theme="1"/>
      <name val="Arial"/>
      <family val="2"/>
    </font>
    <font>
      <i/>
      <sz val="10"/>
      <color rgb="FFFF0000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Times New Roman"/>
      <family val="1"/>
    </font>
    <font>
      <sz val="24"/>
      <color theme="3"/>
      <name val="Arial"/>
      <family val="2"/>
    </font>
    <font>
      <sz val="18"/>
      <color theme="3"/>
      <name val="Arial"/>
      <family val="2"/>
    </font>
    <font>
      <sz val="12"/>
      <color rgb="FF00B0F0"/>
      <name val="Arial"/>
      <family val="2"/>
    </font>
    <font>
      <sz val="11"/>
      <color rgb="FF00B0F0"/>
      <name val="Arial"/>
      <family val="2"/>
    </font>
    <font>
      <sz val="10"/>
      <color rgb="FF1B5B95"/>
      <name val="Arial"/>
      <family val="2"/>
    </font>
    <font>
      <u/>
      <sz val="10"/>
      <color rgb="FF1B5B95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Gray">
        <bgColor theme="4" tint="0.39994506668294322"/>
      </patternFill>
    </fill>
    <fill>
      <patternFill patternType="solid">
        <fgColor theme="0"/>
        <bgColor indexed="64"/>
      </patternFill>
    </fill>
    <fill>
      <patternFill patternType="solid">
        <fgColor rgb="FF5A5A5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lightGray">
        <bgColor theme="0" tint="-0.14993743705557422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BAEE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1F497D"/>
      </bottom>
      <diagonal/>
    </border>
    <border>
      <left/>
      <right/>
      <top style="medium">
        <color rgb="FF1F497D"/>
      </top>
      <bottom/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ck">
        <color rgb="FFC6D9F1"/>
      </top>
      <bottom/>
      <diagonal/>
    </border>
    <border>
      <left/>
      <right/>
      <top style="medium">
        <color indexed="64"/>
      </top>
      <bottom style="medium">
        <color rgb="FF1F497D"/>
      </bottom>
      <diagonal/>
    </border>
    <border>
      <left/>
      <right/>
      <top style="thick">
        <color rgb="FFC6D9F1"/>
      </top>
      <bottom style="thick">
        <color rgb="FFC6D9F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ck">
        <color rgb="FFC6D9F1"/>
      </left>
      <right/>
      <top style="thick">
        <color rgb="FFC6D9F1"/>
      </top>
      <bottom/>
      <diagonal/>
    </border>
    <border>
      <left/>
      <right style="thick">
        <color rgb="FFC6D9F1"/>
      </right>
      <top style="thick">
        <color rgb="FFC6D9F1"/>
      </top>
      <bottom/>
      <diagonal/>
    </border>
    <border>
      <left style="thick">
        <color rgb="FFC6D9F1"/>
      </left>
      <right/>
      <top/>
      <bottom/>
      <diagonal/>
    </border>
    <border>
      <left/>
      <right style="thick">
        <color rgb="FFC6D9F1"/>
      </right>
      <top/>
      <bottom/>
      <diagonal/>
    </border>
    <border>
      <left style="thick">
        <color rgb="FFC6D9F1"/>
      </left>
      <right/>
      <top style="thick">
        <color rgb="FFC6D9F1"/>
      </top>
      <bottom style="thick">
        <color rgb="FFC6D9F1"/>
      </bottom>
      <diagonal/>
    </border>
    <border>
      <left/>
      <right style="thick">
        <color rgb="FFC6D9F1"/>
      </right>
      <top style="thick">
        <color rgb="FFC6D9F1"/>
      </top>
      <bottom style="thick">
        <color rgb="FFC6D9F1"/>
      </bottom>
      <diagonal/>
    </border>
  </borders>
  <cellStyleXfs count="53">
    <xf numFmtId="0" fontId="0" fillId="0" borderId="0"/>
    <xf numFmtId="0" fontId="7" fillId="2" borderId="0" applyBorder="0">
      <alignment horizontal="left"/>
      <protection hidden="1"/>
    </xf>
    <xf numFmtId="49" fontId="9" fillId="3" borderId="0">
      <alignment horizontal="left" wrapText="1"/>
      <protection hidden="1"/>
    </xf>
    <xf numFmtId="3" fontId="12" fillId="5" borderId="2">
      <protection locked="0"/>
    </xf>
    <xf numFmtId="0" fontId="12" fillId="5" borderId="3"/>
    <xf numFmtId="0" fontId="12" fillId="6" borderId="3">
      <alignment horizontal="left" indent="2"/>
    </xf>
    <xf numFmtId="3" fontId="12" fillId="6" borderId="2">
      <alignment horizontal="right"/>
    </xf>
    <xf numFmtId="3" fontId="10" fillId="7" borderId="2">
      <alignment horizontal="right"/>
    </xf>
    <xf numFmtId="0" fontId="10" fillId="7" borderId="3">
      <alignment horizontal="left" indent="3"/>
    </xf>
    <xf numFmtId="3" fontId="11" fillId="8" borderId="2">
      <alignment horizontal="right"/>
    </xf>
    <xf numFmtId="0" fontId="11" fillId="0" borderId="0">
      <alignment horizontal="left" indent="4"/>
    </xf>
    <xf numFmtId="0" fontId="7" fillId="9" borderId="0" applyNumberFormat="0" applyFont="0" applyFill="0" applyBorder="0" applyAlignment="0">
      <alignment horizontal="left"/>
      <protection hidden="1"/>
    </xf>
    <xf numFmtId="0" fontId="7" fillId="9" borderId="0" applyNumberFormat="0" applyFont="0" applyFill="0" applyBorder="0" applyAlignment="0">
      <alignment horizontal="left"/>
      <protection locked="0"/>
    </xf>
    <xf numFmtId="0" fontId="13" fillId="0" borderId="0"/>
    <xf numFmtId="0" fontId="7" fillId="0" borderId="0" applyFill="0" applyBorder="0">
      <alignment horizontal="left" wrapText="1"/>
    </xf>
    <xf numFmtId="0" fontId="7" fillId="0" borderId="0" applyFill="0" applyBorder="0">
      <alignment horizontal="left" wrapText="1" indent="1"/>
    </xf>
    <xf numFmtId="0" fontId="14" fillId="0" borderId="4">
      <alignment horizontal="left" vertical="center" wrapText="1" indent="3"/>
    </xf>
    <xf numFmtId="165" fontId="7" fillId="0" borderId="0" applyFont="0" applyFill="0" applyBorder="0" applyAlignment="0" applyProtection="0"/>
    <xf numFmtId="49" fontId="8" fillId="0" borderId="0" applyFill="0" applyBorder="0">
      <alignment horizontal="left" wrapText="1"/>
    </xf>
    <xf numFmtId="0" fontId="7" fillId="10" borderId="0" applyBorder="0">
      <alignment wrapText="1"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0" fillId="0" borderId="2">
      <alignment horizontal="center" vertical="center" wrapText="1"/>
    </xf>
    <xf numFmtId="0" fontId="20" fillId="0" borderId="2">
      <alignment horizontal="center" vertical="center" wrapText="1"/>
    </xf>
    <xf numFmtId="3" fontId="11" fillId="0" borderId="5">
      <alignment horizontal="right"/>
    </xf>
    <xf numFmtId="0" fontId="11" fillId="0" borderId="0" applyAlignment="0"/>
    <xf numFmtId="3" fontId="21" fillId="0" borderId="0" applyFill="0" applyBorder="0">
      <alignment horizontal="left" wrapText="1" indent="3"/>
    </xf>
    <xf numFmtId="3" fontId="21" fillId="0" borderId="5">
      <alignment horizontal="right" indent="2"/>
    </xf>
    <xf numFmtId="3" fontId="10" fillId="0" borderId="5">
      <alignment horizontal="right"/>
    </xf>
    <xf numFmtId="3" fontId="22" fillId="0" borderId="0" applyBorder="0" applyAlignment="0">
      <alignment horizontal="left"/>
    </xf>
    <xf numFmtId="49" fontId="5" fillId="0" borderId="0" applyFill="0" applyBorder="0">
      <alignment horizontal="left" wrapText="1"/>
    </xf>
    <xf numFmtId="0" fontId="7" fillId="11" borderId="0">
      <protection hidden="1"/>
    </xf>
    <xf numFmtId="0" fontId="11" fillId="2" borderId="0" applyBorder="0">
      <alignment horizontal="left"/>
      <protection hidden="1"/>
    </xf>
    <xf numFmtId="3" fontId="7" fillId="12" borderId="0" applyBorder="0">
      <alignment horizontal="right" vertical="center" wrapText="1"/>
    </xf>
    <xf numFmtId="3" fontId="7" fillId="0" borderId="0" applyFill="0" applyBorder="0">
      <alignment horizontal="right"/>
    </xf>
    <xf numFmtId="4" fontId="7" fillId="0" borderId="0" applyFill="0" applyBorder="0">
      <alignment horizontal="right"/>
    </xf>
    <xf numFmtId="3" fontId="4" fillId="1" borderId="5"/>
    <xf numFmtId="0" fontId="7" fillId="13" borderId="0">
      <alignment wrapText="1"/>
    </xf>
    <xf numFmtId="49" fontId="9" fillId="3" borderId="0">
      <alignment horizontal="left" wrapText="1"/>
      <protection hidden="1"/>
    </xf>
    <xf numFmtId="0" fontId="10" fillId="0" borderId="10">
      <alignment horizontal="left" vertical="center"/>
    </xf>
    <xf numFmtId="0" fontId="10" fillId="0" borderId="9">
      <alignment horizontal="center" vertical="center"/>
    </xf>
    <xf numFmtId="3" fontId="7" fillId="0" borderId="0" applyFill="0" applyBorder="0">
      <alignment horizontal="right" wrapText="1"/>
    </xf>
    <xf numFmtId="0" fontId="5" fillId="0" borderId="0" applyBorder="0">
      <alignment horizontal="left" wrapText="1"/>
    </xf>
    <xf numFmtId="0" fontId="7" fillId="0" borderId="0" applyFill="0" applyBorder="0">
      <alignment horizontal="left" wrapText="1" indent="2"/>
    </xf>
    <xf numFmtId="0" fontId="23" fillId="0" borderId="1">
      <alignment horizontal="left" vertical="center"/>
    </xf>
    <xf numFmtId="49" fontId="5" fillId="0" borderId="0" applyProtection="0"/>
    <xf numFmtId="0" fontId="7" fillId="13" borderId="0" applyNumberFormat="0">
      <alignment wrapText="1"/>
    </xf>
    <xf numFmtId="49" fontId="9" fillId="3" borderId="0">
      <alignment horizontal="left" wrapText="1"/>
      <protection hidden="1"/>
    </xf>
    <xf numFmtId="0" fontId="6" fillId="0" borderId="0" applyFill="0" applyBorder="0">
      <alignment horizontal="left" wrapText="1" indent="1"/>
    </xf>
    <xf numFmtId="9" fontId="7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51">
    <xf numFmtId="0" fontId="0" fillId="0" borderId="0" xfId="0"/>
    <xf numFmtId="3" fontId="0" fillId="0" borderId="0" xfId="0" applyNumberFormat="1"/>
    <xf numFmtId="0" fontId="5" fillId="0" borderId="0" xfId="0" applyFont="1"/>
    <xf numFmtId="0" fontId="0" fillId="0" borderId="0" xfId="0" applyFont="1"/>
    <xf numFmtId="0" fontId="0" fillId="0" borderId="0" xfId="0" applyBorder="1"/>
    <xf numFmtId="0" fontId="0" fillId="0" borderId="0" xfId="0"/>
    <xf numFmtId="0" fontId="4" fillId="0" borderId="0" xfId="0" applyFont="1" applyBorder="1"/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top"/>
    </xf>
    <xf numFmtId="0" fontId="15" fillId="0" borderId="0" xfId="0" applyNumberFormat="1" applyFont="1" applyBorder="1" applyAlignment="1">
      <alignment vertical="top"/>
    </xf>
    <xf numFmtId="0" fontId="14" fillId="0" borderId="8" xfId="0" applyNumberFormat="1" applyFont="1" applyFill="1" applyBorder="1" applyAlignment="1">
      <alignment vertical="top"/>
    </xf>
    <xf numFmtId="0" fontId="4" fillId="0" borderId="8" xfId="0" applyNumberFormat="1" applyFont="1" applyFill="1" applyBorder="1"/>
    <xf numFmtId="0" fontId="26" fillId="0" borderId="0" xfId="0" applyFont="1" applyFill="1" applyBorder="1" applyAlignment="1">
      <alignment horizontal="left" vertical="center"/>
    </xf>
    <xf numFmtId="0" fontId="24" fillId="4" borderId="0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13" fillId="4" borderId="0" xfId="0" applyFont="1" applyFill="1" applyBorder="1" applyProtection="1">
      <protection locked="0"/>
    </xf>
    <xf numFmtId="0" fontId="13" fillId="4" borderId="0" xfId="0" applyFont="1" applyFill="1" applyAlignment="1">
      <alignment horizontal="right"/>
    </xf>
    <xf numFmtId="0" fontId="0" fillId="4" borderId="0" xfId="0" applyFill="1" applyBorder="1" applyAlignment="1" applyProtection="1">
      <alignment horizontal="left"/>
      <protection locked="0"/>
    </xf>
    <xf numFmtId="0" fontId="13" fillId="4" borderId="0" xfId="0" applyFont="1" applyFill="1" applyBorder="1" applyAlignment="1" applyProtection="1">
      <alignment horizontal="left" indent="1"/>
      <protection locked="0"/>
    </xf>
    <xf numFmtId="0" fontId="0" fillId="4" borderId="0" xfId="0" applyFill="1" applyBorder="1" applyProtection="1">
      <protection locked="0"/>
    </xf>
    <xf numFmtId="0" fontId="9" fillId="4" borderId="0" xfId="0" applyFont="1" applyFill="1" applyAlignment="1">
      <alignment horizontal="right"/>
    </xf>
    <xf numFmtId="0" fontId="13" fillId="4" borderId="0" xfId="0" applyFont="1" applyFill="1" applyBorder="1" applyAlignment="1" applyProtection="1">
      <protection locked="0"/>
    </xf>
    <xf numFmtId="0" fontId="13" fillId="4" borderId="0" xfId="0" applyFont="1" applyFill="1" applyBorder="1" applyAlignment="1">
      <alignment horizontal="right"/>
    </xf>
    <xf numFmtId="0" fontId="13" fillId="4" borderId="0" xfId="0" applyFont="1" applyFill="1" applyBorder="1" applyAlignment="1" applyProtection="1">
      <alignment horizontal="left" indent="3"/>
      <protection locked="0"/>
    </xf>
    <xf numFmtId="0" fontId="13" fillId="0" borderId="0" xfId="0" applyFont="1" applyFill="1" applyBorder="1" applyProtection="1">
      <protection locked="0"/>
    </xf>
    <xf numFmtId="0" fontId="24" fillId="0" borderId="0" xfId="0" applyFont="1" applyFill="1" applyBorder="1" applyAlignment="1">
      <alignment horizontal="left" vertical="center"/>
    </xf>
    <xf numFmtId="3" fontId="16" fillId="0" borderId="0" xfId="0" applyNumberFormat="1" applyFont="1" applyFill="1" applyAlignment="1">
      <alignment horizontal="right"/>
    </xf>
    <xf numFmtId="0" fontId="13" fillId="4" borderId="15" xfId="0" applyFont="1" applyFill="1" applyBorder="1" applyAlignment="1" applyProtection="1">
      <alignment horizontal="left" indent="1"/>
      <protection locked="0"/>
    </xf>
    <xf numFmtId="0" fontId="4" fillId="0" borderId="15" xfId="0" applyNumberFormat="1" applyFont="1" applyFill="1" applyBorder="1"/>
    <xf numFmtId="3" fontId="16" fillId="0" borderId="15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Protection="1">
      <protection locked="0"/>
    </xf>
    <xf numFmtId="3" fontId="27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Alignment="1">
      <alignment horizontal="right"/>
    </xf>
    <xf numFmtId="3" fontId="13" fillId="0" borderId="3" xfId="0" applyNumberFormat="1" applyFont="1" applyFill="1" applyBorder="1" applyProtection="1">
      <protection locked="0"/>
    </xf>
    <xf numFmtId="0" fontId="13" fillId="4" borderId="3" xfId="0" applyFont="1" applyFill="1" applyBorder="1" applyAlignment="1" applyProtection="1">
      <alignment horizontal="left"/>
      <protection locked="0"/>
    </xf>
    <xf numFmtId="0" fontId="13" fillId="4" borderId="3" xfId="0" applyFont="1" applyFill="1" applyBorder="1" applyAlignment="1" applyProtection="1">
      <alignment horizontal="right"/>
      <protection locked="0"/>
    </xf>
    <xf numFmtId="0" fontId="13" fillId="4" borderId="3" xfId="0" applyFont="1" applyFill="1" applyBorder="1" applyProtection="1">
      <protection locked="0"/>
    </xf>
    <xf numFmtId="0" fontId="13" fillId="4" borderId="3" xfId="0" applyFont="1" applyFill="1" applyBorder="1" applyAlignment="1">
      <alignment horizontal="right"/>
    </xf>
    <xf numFmtId="0" fontId="27" fillId="4" borderId="0" xfId="0" applyFont="1" applyFill="1" applyBorder="1" applyAlignment="1" applyProtection="1">
      <alignment horizontal="left" indent="1"/>
      <protection locked="0"/>
    </xf>
    <xf numFmtId="0" fontId="13" fillId="4" borderId="0" xfId="0" applyFont="1" applyFill="1" applyBorder="1" applyAlignment="1" applyProtection="1">
      <alignment horizontal="right"/>
      <protection locked="0"/>
    </xf>
    <xf numFmtId="0" fontId="13" fillId="4" borderId="7" xfId="0" applyFont="1" applyFill="1" applyBorder="1" applyAlignment="1" applyProtection="1">
      <alignment horizontal="left" indent="3"/>
      <protection locked="0"/>
    </xf>
    <xf numFmtId="0" fontId="13" fillId="4" borderId="7" xfId="0" applyFont="1" applyFill="1" applyBorder="1" applyProtection="1">
      <protection locked="0"/>
    </xf>
    <xf numFmtId="0" fontId="13" fillId="0" borderId="7" xfId="0" applyFont="1" applyFill="1" applyBorder="1" applyProtection="1">
      <protection locked="0"/>
    </xf>
    <xf numFmtId="3" fontId="13" fillId="0" borderId="7" xfId="0" applyNumberFormat="1" applyFont="1" applyFill="1" applyBorder="1" applyProtection="1">
      <protection locked="0"/>
    </xf>
    <xf numFmtId="0" fontId="13" fillId="4" borderId="8" xfId="0" applyFont="1" applyFill="1" applyBorder="1" applyAlignment="1" applyProtection="1">
      <alignment horizontal="left" indent="3"/>
      <protection locked="0"/>
    </xf>
    <xf numFmtId="3" fontId="13" fillId="0" borderId="8" xfId="0" applyNumberFormat="1" applyFont="1" applyFill="1" applyBorder="1" applyProtection="1">
      <protection locked="0"/>
    </xf>
    <xf numFmtId="3" fontId="16" fillId="0" borderId="0" xfId="0" applyNumberFormat="1" applyFont="1" applyFill="1" applyBorder="1" applyAlignment="1">
      <alignment horizontal="right"/>
    </xf>
    <xf numFmtId="0" fontId="24" fillId="0" borderId="7" xfId="0" applyFont="1" applyFill="1" applyBorder="1" applyAlignment="1">
      <alignment horizontal="left" vertical="center"/>
    </xf>
    <xf numFmtId="0" fontId="15" fillId="0" borderId="7" xfId="0" applyNumberFormat="1" applyFont="1" applyBorder="1" applyAlignment="1">
      <alignment vertical="top"/>
    </xf>
    <xf numFmtId="3" fontId="16" fillId="0" borderId="7" xfId="0" applyNumberFormat="1" applyFont="1" applyFill="1" applyBorder="1" applyAlignment="1">
      <alignment horizontal="right"/>
    </xf>
    <xf numFmtId="0" fontId="4" fillId="0" borderId="7" xfId="0" applyFont="1" applyBorder="1"/>
    <xf numFmtId="0" fontId="13" fillId="4" borderId="8" xfId="0" applyFont="1" applyFill="1" applyBorder="1" applyAlignment="1" applyProtection="1">
      <alignment horizontal="left" indent="1"/>
      <protection locked="0"/>
    </xf>
    <xf numFmtId="3" fontId="16" fillId="0" borderId="8" xfId="0" applyNumberFormat="1" applyFont="1" applyFill="1" applyBorder="1" applyAlignment="1">
      <alignment horizontal="right"/>
    </xf>
    <xf numFmtId="0" fontId="28" fillId="4" borderId="0" xfId="0" applyFont="1" applyFill="1" applyBorder="1" applyProtection="1">
      <protection locked="0"/>
    </xf>
    <xf numFmtId="2" fontId="13" fillId="4" borderId="3" xfId="0" applyNumberFormat="1" applyFont="1" applyFill="1" applyBorder="1" applyAlignment="1" applyProtection="1">
      <alignment horizontal="left"/>
      <protection locked="0"/>
    </xf>
    <xf numFmtId="2" fontId="13" fillId="4" borderId="3" xfId="0" applyNumberFormat="1" applyFont="1" applyFill="1" applyBorder="1" applyAlignment="1" applyProtection="1">
      <alignment horizontal="right"/>
      <protection locked="0"/>
    </xf>
    <xf numFmtId="9" fontId="0" fillId="0" borderId="8" xfId="0" applyNumberFormat="1" applyFont="1" applyFill="1" applyBorder="1"/>
    <xf numFmtId="0" fontId="13" fillId="4" borderId="0" xfId="0" applyFont="1" applyFill="1" applyBorder="1" applyAlignment="1" applyProtection="1">
      <alignment horizontal="left"/>
      <protection locked="0"/>
    </xf>
    <xf numFmtId="0" fontId="4" fillId="0" borderId="3" xfId="0" applyNumberFormat="1" applyFont="1" applyFill="1" applyBorder="1"/>
    <xf numFmtId="3" fontId="16" fillId="0" borderId="3" xfId="0" applyNumberFormat="1" applyFont="1" applyFill="1" applyBorder="1" applyAlignment="1">
      <alignment horizontal="right"/>
    </xf>
    <xf numFmtId="0" fontId="7" fillId="0" borderId="0" xfId="1" applyFont="1" applyFill="1" applyBorder="1">
      <alignment horizontal="left"/>
      <protection hidden="1"/>
    </xf>
    <xf numFmtId="0" fontId="4" fillId="0" borderId="0" xfId="0" applyFont="1" applyFill="1" applyBorder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Protection="1">
      <protection locked="0"/>
    </xf>
    <xf numFmtId="0" fontId="24" fillId="0" borderId="0" xfId="0" applyFont="1" applyFill="1" applyBorder="1" applyAlignment="1">
      <alignment horizontal="left"/>
    </xf>
    <xf numFmtId="169" fontId="19" fillId="0" borderId="0" xfId="0" applyNumberFormat="1" applyFont="1" applyFill="1" applyAlignment="1">
      <alignment horizontal="right"/>
    </xf>
    <xf numFmtId="3" fontId="19" fillId="0" borderId="7" xfId="0" applyNumberFormat="1" applyFont="1" applyFill="1" applyBorder="1" applyProtection="1">
      <protection locked="0"/>
    </xf>
    <xf numFmtId="3" fontId="13" fillId="0" borderId="0" xfId="0" applyNumberFormat="1" applyFont="1" applyFill="1" applyBorder="1" applyAlignment="1" applyProtection="1">
      <alignment horizontal="right"/>
      <protection locked="0"/>
    </xf>
    <xf numFmtId="3" fontId="13" fillId="16" borderId="0" xfId="0" applyNumberFormat="1" applyFont="1" applyFill="1" applyBorder="1" applyProtection="1">
      <protection locked="0"/>
    </xf>
    <xf numFmtId="3" fontId="13" fillId="16" borderId="3" xfId="0" applyNumberFormat="1" applyFont="1" applyFill="1" applyBorder="1" applyProtection="1">
      <protection locked="0"/>
    </xf>
    <xf numFmtId="3" fontId="13" fillId="16" borderId="7" xfId="0" applyNumberFormat="1" applyFont="1" applyFill="1" applyBorder="1" applyProtection="1">
      <protection locked="0"/>
    </xf>
    <xf numFmtId="3" fontId="13" fillId="16" borderId="8" xfId="0" applyNumberFormat="1" applyFont="1" applyFill="1" applyBorder="1" applyProtection="1">
      <protection locked="0"/>
    </xf>
    <xf numFmtId="3" fontId="0" fillId="0" borderId="7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Protection="1">
      <protection locked="0"/>
    </xf>
    <xf numFmtId="3" fontId="0" fillId="0" borderId="0" xfId="0" applyNumberFormat="1" applyFill="1"/>
    <xf numFmtId="3" fontId="0" fillId="0" borderId="3" xfId="0" applyNumberFormat="1" applyFill="1" applyBorder="1"/>
    <xf numFmtId="3" fontId="0" fillId="0" borderId="8" xfId="0" applyNumberFormat="1" applyFill="1" applyBorder="1"/>
    <xf numFmtId="1" fontId="25" fillId="0" borderId="0" xfId="0" applyNumberFormat="1" applyFont="1" applyFill="1" applyBorder="1" applyAlignment="1" applyProtection="1">
      <alignment horizontal="right" wrapText="1"/>
      <protection locked="0"/>
    </xf>
    <xf numFmtId="0" fontId="27" fillId="4" borderId="0" xfId="0" applyFont="1" applyFill="1" applyBorder="1" applyAlignment="1" applyProtection="1">
      <alignment horizontal="right"/>
      <protection locked="0"/>
    </xf>
    <xf numFmtId="3" fontId="5" fillId="0" borderId="8" xfId="0" applyNumberFormat="1" applyFont="1" applyFill="1" applyBorder="1"/>
    <xf numFmtId="3" fontId="5" fillId="0" borderId="0" xfId="0" applyNumberFormat="1" applyFont="1"/>
    <xf numFmtId="3" fontId="27" fillId="0" borderId="8" xfId="0" applyNumberFormat="1" applyFont="1" applyFill="1" applyBorder="1" applyProtection="1">
      <protection locked="0"/>
    </xf>
    <xf numFmtId="9" fontId="0" fillId="0" borderId="0" xfId="0" applyNumberFormat="1" applyFont="1" applyFill="1" applyBorder="1"/>
    <xf numFmtId="0" fontId="0" fillId="0" borderId="8" xfId="0" applyBorder="1"/>
    <xf numFmtId="0" fontId="29" fillId="4" borderId="0" xfId="0" applyFont="1" applyFill="1" applyBorder="1" applyAlignment="1" applyProtection="1">
      <alignment horizontal="left" indent="1"/>
      <protection locked="0"/>
    </xf>
    <xf numFmtId="3" fontId="5" fillId="0" borderId="0" xfId="0" applyNumberFormat="1" applyFont="1" applyFill="1"/>
    <xf numFmtId="0" fontId="0" fillId="0" borderId="0" xfId="0" applyFont="1" applyFill="1"/>
    <xf numFmtId="3" fontId="0" fillId="0" borderId="0" xfId="0" applyNumberFormat="1" applyFont="1" applyFill="1"/>
    <xf numFmtId="0" fontId="19" fillId="0" borderId="0" xfId="0" applyFont="1" applyAlignment="1">
      <alignment horizontal="right"/>
    </xf>
    <xf numFmtId="3" fontId="0" fillId="0" borderId="7" xfId="0" applyNumberFormat="1" applyFill="1" applyBorder="1"/>
    <xf numFmtId="168" fontId="30" fillId="0" borderId="0" xfId="17" applyNumberFormat="1" applyFont="1"/>
    <xf numFmtId="168" fontId="30" fillId="0" borderId="0" xfId="17" applyNumberFormat="1" applyFont="1" applyFill="1"/>
    <xf numFmtId="168" fontId="3" fillId="0" borderId="0" xfId="17" applyNumberFormat="1" applyFont="1" applyFill="1"/>
    <xf numFmtId="168" fontId="3" fillId="0" borderId="0" xfId="17" applyNumberFormat="1" applyFont="1"/>
    <xf numFmtId="3" fontId="32" fillId="4" borderId="0" xfId="0" applyNumberFormat="1" applyFont="1" applyFill="1" applyBorder="1"/>
    <xf numFmtId="0" fontId="17" fillId="17" borderId="0" xfId="0" applyFont="1" applyFill="1" applyBorder="1" applyAlignment="1">
      <alignment horizontal="left" vertical="center"/>
    </xf>
    <xf numFmtId="0" fontId="18" fillId="17" borderId="0" xfId="0" applyFont="1" applyFill="1" applyBorder="1" applyProtection="1">
      <protection locked="0"/>
    </xf>
    <xf numFmtId="0" fontId="33" fillId="17" borderId="0" xfId="0" applyFont="1" applyFill="1" applyAlignment="1">
      <alignment horizontal="right"/>
    </xf>
    <xf numFmtId="0" fontId="34" fillId="17" borderId="0" xfId="0" applyFont="1" applyFill="1" applyAlignment="1">
      <alignment horizontal="right"/>
    </xf>
    <xf numFmtId="17" fontId="9" fillId="17" borderId="0" xfId="0" applyNumberFormat="1" applyFont="1" applyFill="1" applyBorder="1" applyAlignment="1" applyProtection="1">
      <alignment horizontal="right"/>
      <protection locked="0"/>
    </xf>
    <xf numFmtId="0" fontId="9" fillId="17" borderId="14" xfId="0" applyFont="1" applyFill="1" applyBorder="1" applyProtection="1">
      <protection locked="0"/>
    </xf>
    <xf numFmtId="0" fontId="18" fillId="17" borderId="14" xfId="0" applyFont="1" applyFill="1" applyBorder="1" applyAlignment="1" applyProtection="1">
      <alignment horizontal="right"/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17" fontId="18" fillId="17" borderId="0" xfId="0" applyNumberFormat="1" applyFont="1" applyFill="1" applyBorder="1" applyAlignment="1" applyProtection="1">
      <alignment horizontal="right"/>
      <protection locked="0"/>
    </xf>
    <xf numFmtId="0" fontId="9" fillId="17" borderId="8" xfId="0" applyFont="1" applyFill="1" applyBorder="1" applyProtection="1">
      <protection locked="0"/>
    </xf>
    <xf numFmtId="0" fontId="18" fillId="17" borderId="8" xfId="0" applyFont="1" applyFill="1" applyBorder="1" applyAlignment="1" applyProtection="1">
      <alignment horizontal="right"/>
      <protection locked="0"/>
    </xf>
    <xf numFmtId="0" fontId="35" fillId="17" borderId="0" xfId="0" applyFont="1" applyFill="1" applyAlignment="1">
      <alignment horizontal="right"/>
    </xf>
    <xf numFmtId="3" fontId="35" fillId="17" borderId="0" xfId="0" applyNumberFormat="1" applyFont="1" applyFill="1" applyAlignment="1">
      <alignment horizontal="right"/>
    </xf>
    <xf numFmtId="0" fontId="36" fillId="17" borderId="8" xfId="0" applyNumberFormat="1" applyFont="1" applyFill="1" applyBorder="1" applyAlignment="1">
      <alignment vertical="top"/>
    </xf>
    <xf numFmtId="0" fontId="37" fillId="17" borderId="8" xfId="0" applyNumberFormat="1" applyFont="1" applyFill="1" applyBorder="1"/>
    <xf numFmtId="3" fontId="35" fillId="17" borderId="8" xfId="0" applyNumberFormat="1" applyFont="1" applyFill="1" applyBorder="1" applyAlignment="1">
      <alignment horizontal="right"/>
    </xf>
    <xf numFmtId="0" fontId="38" fillId="4" borderId="0" xfId="0" applyFont="1" applyFill="1" applyBorder="1" applyAlignment="1" applyProtection="1">
      <alignment horizontal="left" indent="1"/>
      <protection locked="0"/>
    </xf>
    <xf numFmtId="0" fontId="31" fillId="0" borderId="0" xfId="0" applyFont="1"/>
    <xf numFmtId="0" fontId="31" fillId="0" borderId="0" xfId="0" applyFont="1" applyFill="1"/>
    <xf numFmtId="0" fontId="31" fillId="0" borderId="0" xfId="0" applyFont="1" applyAlignment="1">
      <alignment horizontal="left" vertical="top"/>
    </xf>
    <xf numFmtId="1" fontId="24" fillId="0" borderId="0" xfId="0" applyNumberFormat="1" applyFont="1" applyFill="1" applyBorder="1" applyAlignment="1" applyProtection="1">
      <alignment horizontal="right" wrapText="1"/>
      <protection locked="0"/>
    </xf>
    <xf numFmtId="17" fontId="34" fillId="17" borderId="0" xfId="0" applyNumberFormat="1" applyFont="1" applyFill="1" applyBorder="1" applyAlignment="1" applyProtection="1">
      <alignment horizontal="right"/>
      <protection locked="0"/>
    </xf>
    <xf numFmtId="1" fontId="33" fillId="17" borderId="14" xfId="0" applyNumberFormat="1" applyFont="1" applyFill="1" applyBorder="1" applyAlignment="1" applyProtection="1">
      <alignment horizontal="right" wrapText="1"/>
      <protection locked="0"/>
    </xf>
    <xf numFmtId="1" fontId="34" fillId="17" borderId="14" xfId="0" applyNumberFormat="1" applyFont="1" applyFill="1" applyBorder="1" applyAlignment="1" applyProtection="1">
      <alignment horizontal="right" wrapText="1"/>
      <protection locked="0"/>
    </xf>
    <xf numFmtId="3" fontId="0" fillId="0" borderId="0" xfId="0" applyNumberFormat="1" applyFill="1" applyBorder="1"/>
    <xf numFmtId="3" fontId="0" fillId="16" borderId="0" xfId="0" applyNumberFormat="1" applyFill="1"/>
    <xf numFmtId="3" fontId="0" fillId="16" borderId="3" xfId="0" applyNumberFormat="1" applyFill="1" applyBorder="1"/>
    <xf numFmtId="3" fontId="0" fillId="16" borderId="7" xfId="0" applyNumberFormat="1" applyFill="1" applyBorder="1"/>
    <xf numFmtId="3" fontId="0" fillId="16" borderId="8" xfId="0" applyNumberFormat="1" applyFill="1" applyBorder="1"/>
    <xf numFmtId="0" fontId="0" fillId="0" borderId="0" xfId="1" applyFont="1" applyFill="1">
      <alignment horizontal="left"/>
      <protection hidden="1"/>
    </xf>
    <xf numFmtId="0" fontId="0" fillId="0" borderId="0" xfId="0" applyFont="1" applyFill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Border="1"/>
    <xf numFmtId="9" fontId="13" fillId="16" borderId="0" xfId="51" applyFont="1" applyFill="1" applyBorder="1" applyProtection="1">
      <protection locked="0"/>
    </xf>
    <xf numFmtId="9" fontId="13" fillId="0" borderId="0" xfId="0" applyNumberFormat="1" applyFont="1" applyFill="1" applyBorder="1"/>
    <xf numFmtId="10" fontId="13" fillId="16" borderId="15" xfId="51" applyNumberFormat="1" applyFont="1" applyFill="1" applyBorder="1" applyAlignment="1">
      <alignment horizontal="right"/>
    </xf>
    <xf numFmtId="10" fontId="13" fillId="0" borderId="15" xfId="0" applyNumberFormat="1" applyFont="1" applyFill="1" applyBorder="1"/>
    <xf numFmtId="10" fontId="0" fillId="0" borderId="15" xfId="0" applyNumberFormat="1" applyFont="1" applyFill="1" applyBorder="1"/>
    <xf numFmtId="10" fontId="0" fillId="16" borderId="15" xfId="51" applyNumberFormat="1" applyFont="1" applyFill="1" applyBorder="1" applyAlignment="1">
      <alignment horizontal="right"/>
    </xf>
    <xf numFmtId="3" fontId="0" fillId="0" borderId="0" xfId="0" applyNumberFormat="1" applyFont="1"/>
    <xf numFmtId="0" fontId="0" fillId="0" borderId="8" xfId="0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9" fontId="13" fillId="16" borderId="8" xfId="51" applyFont="1" applyFill="1" applyBorder="1" applyProtection="1">
      <protection locked="0"/>
    </xf>
    <xf numFmtId="9" fontId="0" fillId="16" borderId="0" xfId="51" applyFont="1" applyFill="1" applyAlignment="1">
      <alignment horizontal="right"/>
    </xf>
    <xf numFmtId="0" fontId="0" fillId="0" borderId="8" xfId="0" applyNumberFormat="1" applyFont="1" applyFill="1" applyBorder="1"/>
    <xf numFmtId="9" fontId="0" fillId="16" borderId="8" xfId="51" applyFont="1" applyFill="1" applyBorder="1" applyAlignment="1">
      <alignment horizontal="right"/>
    </xf>
    <xf numFmtId="0" fontId="0" fillId="14" borderId="0" xfId="0" applyFont="1" applyFill="1" applyAlignment="1">
      <alignment horizontal="right" vertical="center" wrapText="1"/>
    </xf>
    <xf numFmtId="0" fontId="0" fillId="15" borderId="0" xfId="0" applyFont="1" applyFill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right" vertical="center" wrapText="1"/>
    </xf>
    <xf numFmtId="0" fontId="0" fillId="14" borderId="6" xfId="0" applyFont="1" applyFill="1" applyBorder="1" applyAlignment="1">
      <alignment horizontal="right" vertical="center" wrapText="1"/>
    </xf>
    <xf numFmtId="0" fontId="0" fillId="15" borderId="6" xfId="0" applyFont="1" applyFill="1" applyBorder="1" applyAlignment="1">
      <alignment horizontal="right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right" vertical="center" wrapText="1"/>
    </xf>
    <xf numFmtId="0" fontId="0" fillId="14" borderId="17" xfId="0" applyFont="1" applyFill="1" applyBorder="1" applyAlignment="1">
      <alignment horizontal="right" vertical="center" wrapText="1"/>
    </xf>
    <xf numFmtId="0" fontId="0" fillId="15" borderId="17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 wrapText="1"/>
    </xf>
    <xf numFmtId="0" fontId="0" fillId="14" borderId="13" xfId="0" applyFont="1" applyFill="1" applyBorder="1" applyAlignment="1">
      <alignment horizontal="right" vertical="center" wrapText="1"/>
    </xf>
    <xf numFmtId="0" fontId="0" fillId="15" borderId="13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 indent="2"/>
    </xf>
    <xf numFmtId="0" fontId="39" fillId="0" borderId="0" xfId="0" applyFont="1" applyAlignment="1">
      <alignment vertical="top"/>
    </xf>
    <xf numFmtId="168" fontId="3" fillId="0" borderId="0" xfId="17" applyNumberFormat="1" applyFont="1" applyAlignment="1">
      <alignment vertical="center"/>
    </xf>
    <xf numFmtId="168" fontId="2" fillId="0" borderId="0" xfId="17" applyNumberFormat="1" applyFont="1"/>
    <xf numFmtId="168" fontId="41" fillId="0" borderId="0" xfId="17" applyNumberFormat="1" applyFont="1"/>
    <xf numFmtId="0" fontId="40" fillId="0" borderId="0" xfId="0" applyFont="1" applyAlignment="1">
      <alignment vertical="top"/>
    </xf>
    <xf numFmtId="0" fontId="31" fillId="0" borderId="0" xfId="0" applyFont="1" applyAlignment="1">
      <alignment vertical="top"/>
    </xf>
    <xf numFmtId="168" fontId="41" fillId="0" borderId="0" xfId="17" applyNumberFormat="1" applyFont="1" applyAlignment="1">
      <alignment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5" fillId="18" borderId="22" xfId="0" applyFont="1" applyFill="1" applyBorder="1"/>
    <xf numFmtId="0" fontId="18" fillId="18" borderId="0" xfId="0" applyFont="1" applyFill="1" applyBorder="1"/>
    <xf numFmtId="0" fontId="5" fillId="18" borderId="0" xfId="0" applyFont="1" applyFill="1" applyBorder="1"/>
    <xf numFmtId="0" fontId="5" fillId="18" borderId="23" xfId="0" applyFont="1" applyFill="1" applyBorder="1"/>
    <xf numFmtId="0" fontId="42" fillId="0" borderId="0" xfId="52" applyFill="1" applyBorder="1"/>
    <xf numFmtId="0" fontId="43" fillId="0" borderId="0" xfId="0" applyFont="1"/>
    <xf numFmtId="9" fontId="13" fillId="0" borderId="0" xfId="51" applyFont="1" applyFill="1" applyBorder="1" applyProtection="1">
      <protection locked="0"/>
    </xf>
    <xf numFmtId="10" fontId="13" fillId="0" borderId="15" xfId="51" applyNumberFormat="1" applyFont="1" applyFill="1" applyBorder="1" applyAlignment="1">
      <alignment horizontal="right"/>
    </xf>
    <xf numFmtId="10" fontId="0" fillId="0" borderId="15" xfId="51" applyNumberFormat="1" applyFont="1" applyFill="1" applyBorder="1" applyAlignment="1">
      <alignment horizontal="right"/>
    </xf>
    <xf numFmtId="3" fontId="13" fillId="0" borderId="0" xfId="0" applyNumberFormat="1" applyFont="1" applyFill="1"/>
    <xf numFmtId="3" fontId="13" fillId="0" borderId="8" xfId="0" applyNumberFormat="1" applyFont="1" applyFill="1" applyBorder="1"/>
    <xf numFmtId="1" fontId="34" fillId="17" borderId="0" xfId="0" applyNumberFormat="1" applyFont="1" applyFill="1" applyBorder="1" applyAlignment="1" applyProtection="1">
      <alignment horizontal="right" wrapText="1"/>
      <protection locked="0"/>
    </xf>
    <xf numFmtId="9" fontId="13" fillId="0" borderId="8" xfId="51" applyFont="1" applyFill="1" applyBorder="1" applyProtection="1">
      <protection locked="0"/>
    </xf>
    <xf numFmtId="17" fontId="33" fillId="17" borderId="0" xfId="0" applyNumberFormat="1" applyFont="1" applyFill="1" applyBorder="1" applyAlignment="1" applyProtection="1">
      <alignment horizontal="right"/>
      <protection locked="0"/>
    </xf>
    <xf numFmtId="1" fontId="34" fillId="17" borderId="8" xfId="0" applyNumberFormat="1" applyFont="1" applyFill="1" applyBorder="1" applyAlignment="1" applyProtection="1">
      <alignment horizontal="right" wrapText="1"/>
      <protection locked="0"/>
    </xf>
    <xf numFmtId="9" fontId="0" fillId="0" borderId="0" xfId="51" applyFont="1" applyFill="1" applyAlignment="1">
      <alignment horizontal="right"/>
    </xf>
    <xf numFmtId="9" fontId="0" fillId="0" borderId="8" xfId="51" applyFont="1" applyFill="1" applyBorder="1" applyAlignment="1">
      <alignment horizontal="right"/>
    </xf>
    <xf numFmtId="1" fontId="33" fillId="17" borderId="8" xfId="0" applyNumberFormat="1" applyFont="1" applyFill="1" applyBorder="1" applyAlignment="1" applyProtection="1">
      <alignment horizontal="right" wrapText="1"/>
      <protection locked="0"/>
    </xf>
    <xf numFmtId="0" fontId="44" fillId="0" borderId="0" xfId="0" applyFont="1" applyAlignment="1">
      <alignment horizontal="left" vertical="center" indent="1"/>
    </xf>
    <xf numFmtId="168" fontId="1" fillId="0" borderId="0" xfId="17" applyNumberFormat="1" applyFont="1"/>
    <xf numFmtId="3" fontId="16" fillId="16" borderId="0" xfId="0" applyNumberFormat="1" applyFont="1" applyFill="1" applyAlignment="1">
      <alignment horizontal="right"/>
    </xf>
    <xf numFmtId="3" fontId="16" fillId="16" borderId="7" xfId="0" applyNumberFormat="1" applyFont="1" applyFill="1" applyBorder="1" applyAlignment="1">
      <alignment horizontal="right"/>
    </xf>
    <xf numFmtId="0" fontId="24" fillId="16" borderId="0" xfId="0" applyFont="1" applyFill="1" applyBorder="1" applyAlignment="1" applyProtection="1">
      <alignment horizontal="right"/>
      <protection locked="0"/>
    </xf>
    <xf numFmtId="0" fontId="45" fillId="0" borderId="0" xfId="0" applyFont="1" applyFill="1" applyAlignment="1">
      <alignment horizontal="left" vertical="center" indent="1"/>
    </xf>
    <xf numFmtId="0" fontId="46" fillId="4" borderId="0" xfId="0" applyFont="1" applyFill="1" applyBorder="1" applyAlignment="1" applyProtection="1">
      <alignment horizontal="left" indent="1"/>
      <protection locked="0"/>
    </xf>
    <xf numFmtId="0" fontId="13" fillId="4" borderId="28" xfId="0" applyFont="1" applyFill="1" applyBorder="1" applyAlignment="1">
      <alignment horizontal="right"/>
    </xf>
    <xf numFmtId="3" fontId="13" fillId="0" borderId="28" xfId="0" applyNumberFormat="1" applyFont="1" applyFill="1" applyBorder="1" applyProtection="1">
      <protection locked="0"/>
    </xf>
    <xf numFmtId="0" fontId="0" fillId="4" borderId="29" xfId="0" applyFill="1" applyBorder="1" applyAlignment="1" applyProtection="1">
      <alignment horizontal="left"/>
      <protection locked="0"/>
    </xf>
    <xf numFmtId="0" fontId="13" fillId="4" borderId="31" xfId="0" applyFont="1" applyFill="1" applyBorder="1" applyAlignment="1">
      <alignment horizontal="right"/>
    </xf>
    <xf numFmtId="3" fontId="13" fillId="0" borderId="31" xfId="0" applyNumberFormat="1" applyFont="1" applyFill="1" applyBorder="1" applyProtection="1">
      <protection locked="0"/>
    </xf>
    <xf numFmtId="3" fontId="13" fillId="0" borderId="28" xfId="0" applyNumberFormat="1" applyFont="1" applyFill="1" applyBorder="1" applyAlignment="1" applyProtection="1">
      <alignment horizontal="right"/>
      <protection locked="0"/>
    </xf>
    <xf numFmtId="0" fontId="0" fillId="4" borderId="27" xfId="0" applyFill="1" applyBorder="1" applyAlignment="1" applyProtection="1">
      <alignment horizontal="left"/>
      <protection locked="0"/>
    </xf>
    <xf numFmtId="0" fontId="13" fillId="4" borderId="30" xfId="0" applyFont="1" applyFill="1" applyBorder="1" applyAlignment="1" applyProtection="1">
      <alignment horizontal="left" indent="1"/>
      <protection locked="0"/>
    </xf>
    <xf numFmtId="0" fontId="13" fillId="4" borderId="29" xfId="0" applyFont="1" applyFill="1" applyBorder="1" applyProtection="1">
      <protection locked="0"/>
    </xf>
    <xf numFmtId="3" fontId="13" fillId="0" borderId="31" xfId="0" applyNumberFormat="1" applyFont="1" applyFill="1" applyBorder="1" applyAlignment="1" applyProtection="1">
      <alignment horizontal="right"/>
      <protection locked="0"/>
    </xf>
    <xf numFmtId="1" fontId="25" fillId="0" borderId="32" xfId="0" applyNumberFormat="1" applyFont="1" applyFill="1" applyBorder="1" applyAlignment="1" applyProtection="1">
      <alignment horizontal="right" wrapText="1"/>
      <protection locked="0"/>
    </xf>
    <xf numFmtId="3" fontId="27" fillId="0" borderId="0" xfId="0" applyNumberFormat="1" applyFont="1" applyFill="1" applyBorder="1" applyAlignment="1" applyProtection="1">
      <alignment horizontal="right"/>
      <protection locked="0"/>
    </xf>
    <xf numFmtId="0" fontId="13" fillId="4" borderId="33" xfId="0" applyFont="1" applyFill="1" applyBorder="1" applyAlignment="1" applyProtection="1">
      <protection locked="0"/>
    </xf>
    <xf numFmtId="0" fontId="13" fillId="4" borderId="34" xfId="0" applyFont="1" applyFill="1" applyBorder="1" applyAlignment="1">
      <alignment horizontal="right"/>
    </xf>
    <xf numFmtId="3" fontId="13" fillId="0" borderId="34" xfId="0" applyNumberFormat="1" applyFont="1" applyFill="1" applyBorder="1" applyAlignment="1" applyProtection="1">
      <alignment horizontal="right"/>
      <protection locked="0"/>
    </xf>
    <xf numFmtId="3" fontId="13" fillId="0" borderId="3" xfId="0" applyNumberFormat="1" applyFont="1" applyFill="1" applyBorder="1" applyAlignment="1" applyProtection="1">
      <alignment horizontal="right"/>
      <protection locked="0"/>
    </xf>
    <xf numFmtId="3" fontId="13" fillId="0" borderId="7" xfId="0" applyNumberFormat="1" applyFont="1" applyFill="1" applyBorder="1" applyAlignment="1" applyProtection="1">
      <alignment horizontal="right"/>
      <protection locked="0"/>
    </xf>
    <xf numFmtId="3" fontId="13" fillId="0" borderId="8" xfId="0" applyNumberFormat="1" applyFont="1" applyFill="1" applyBorder="1" applyAlignment="1" applyProtection="1">
      <alignment horizontal="right"/>
      <protection locked="0"/>
    </xf>
    <xf numFmtId="3" fontId="47" fillId="0" borderId="7" xfId="0" applyNumberFormat="1" applyFont="1" applyFill="1" applyBorder="1" applyProtection="1">
      <protection locked="0"/>
    </xf>
    <xf numFmtId="0" fontId="48" fillId="0" borderId="0" xfId="0" applyFont="1"/>
    <xf numFmtId="0" fontId="5" fillId="0" borderId="0" xfId="0" applyFont="1" applyFill="1"/>
    <xf numFmtId="0" fontId="27" fillId="4" borderId="35" xfId="0" applyFont="1" applyFill="1" applyBorder="1"/>
    <xf numFmtId="171" fontId="13" fillId="16" borderId="35" xfId="0" applyNumberFormat="1" applyFont="1" applyFill="1" applyBorder="1" applyAlignment="1">
      <alignment horizontal="right"/>
    </xf>
    <xf numFmtId="171" fontId="13" fillId="0" borderId="35" xfId="0" applyNumberFormat="1" applyFont="1" applyBorder="1" applyAlignment="1">
      <alignment horizontal="right"/>
    </xf>
    <xf numFmtId="0" fontId="13" fillId="4" borderId="0" xfId="0" applyFont="1" applyFill="1" applyAlignment="1">
      <alignment horizontal="left" indent="1"/>
    </xf>
    <xf numFmtId="172" fontId="13" fillId="16" borderId="0" xfId="0" applyNumberFormat="1" applyFont="1" applyFill="1"/>
    <xf numFmtId="172" fontId="13" fillId="0" borderId="0" xfId="0" applyNumberFormat="1" applyFont="1"/>
    <xf numFmtId="172" fontId="13" fillId="16" borderId="0" xfId="0" applyNumberFormat="1" applyFont="1" applyFill="1" applyAlignment="1">
      <alignment horizontal="right"/>
    </xf>
    <xf numFmtId="172" fontId="13" fillId="0" borderId="0" xfId="0" applyNumberFormat="1" applyFont="1" applyAlignment="1">
      <alignment horizontal="right"/>
    </xf>
    <xf numFmtId="0" fontId="0" fillId="4" borderId="0" xfId="0" applyFill="1" applyAlignment="1">
      <alignment horizontal="left" indent="1"/>
    </xf>
    <xf numFmtId="0" fontId="0" fillId="4" borderId="0" xfId="0" applyFill="1" applyAlignment="1">
      <alignment horizontal="left" wrapText="1" indent="1"/>
    </xf>
    <xf numFmtId="0" fontId="46" fillId="4" borderId="0" xfId="0" applyFont="1" applyFill="1" applyAlignment="1">
      <alignment horizontal="left" indent="1"/>
    </xf>
    <xf numFmtId="173" fontId="46" fillId="16" borderId="0" xfId="0" applyNumberFormat="1" applyFont="1" applyFill="1" applyAlignment="1">
      <alignment horizontal="right"/>
    </xf>
    <xf numFmtId="173" fontId="49" fillId="0" borderId="0" xfId="0" applyNumberFormat="1" applyFont="1" applyAlignment="1">
      <alignment horizontal="right"/>
    </xf>
    <xf numFmtId="173" fontId="46" fillId="0" borderId="0" xfId="0" applyNumberFormat="1" applyFont="1" applyAlignment="1">
      <alignment horizontal="right"/>
    </xf>
    <xf numFmtId="0" fontId="27" fillId="4" borderId="14" xfId="0" applyFont="1" applyFill="1" applyBorder="1"/>
    <xf numFmtId="171" fontId="13" fillId="16" borderId="14" xfId="0" applyNumberFormat="1" applyFont="1" applyFill="1" applyBorder="1" applyAlignment="1">
      <alignment horizontal="right"/>
    </xf>
    <xf numFmtId="171" fontId="13" fillId="0" borderId="14" xfId="0" applyNumberFormat="1" applyFont="1" applyBorder="1" applyAlignment="1">
      <alignment horizontal="right"/>
    </xf>
    <xf numFmtId="3" fontId="13" fillId="16" borderId="0" xfId="0" applyNumberFormat="1" applyFont="1" applyFill="1" applyAlignment="1">
      <alignment horizontal="right"/>
    </xf>
    <xf numFmtId="3" fontId="19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172" fontId="46" fillId="4" borderId="0" xfId="0" applyNumberFormat="1" applyFont="1" applyFill="1" applyAlignment="1">
      <alignment horizontal="right"/>
    </xf>
    <xf numFmtId="172" fontId="49" fillId="0" borderId="0" xfId="0" applyNumberFormat="1" applyFont="1" applyAlignment="1">
      <alignment horizontal="right"/>
    </xf>
    <xf numFmtId="172" fontId="46" fillId="0" borderId="0" xfId="0" applyNumberFormat="1" applyFont="1" applyAlignment="1">
      <alignment horizontal="right"/>
    </xf>
    <xf numFmtId="0" fontId="13" fillId="4" borderId="35" xfId="0" applyFont="1" applyFill="1" applyBorder="1"/>
    <xf numFmtId="172" fontId="13" fillId="4" borderId="35" xfId="0" applyNumberFormat="1" applyFont="1" applyFill="1" applyBorder="1" applyAlignment="1">
      <alignment horizontal="right"/>
    </xf>
    <xf numFmtId="172" fontId="19" fillId="0" borderId="35" xfId="0" applyNumberFormat="1" applyFont="1" applyBorder="1" applyAlignment="1">
      <alignment horizontal="right"/>
    </xf>
    <xf numFmtId="172" fontId="13" fillId="0" borderId="35" xfId="0" applyNumberFormat="1" applyFont="1" applyBorder="1" applyAlignment="1">
      <alignment horizontal="right"/>
    </xf>
    <xf numFmtId="172" fontId="13" fillId="16" borderId="35" xfId="0" applyNumberFormat="1" applyFont="1" applyFill="1" applyBorder="1"/>
    <xf numFmtId="172" fontId="13" fillId="0" borderId="35" xfId="0" applyNumberFormat="1" applyFont="1" applyBorder="1"/>
    <xf numFmtId="0" fontId="13" fillId="4" borderId="0" xfId="0" applyFont="1" applyFill="1"/>
    <xf numFmtId="0" fontId="13" fillId="0" borderId="0" xfId="0" applyFont="1" applyAlignment="1">
      <alignment horizontal="right"/>
    </xf>
    <xf numFmtId="172" fontId="27" fillId="4" borderId="35" xfId="0" applyNumberFormat="1" applyFont="1" applyFill="1" applyBorder="1" applyAlignment="1">
      <alignment horizontal="right"/>
    </xf>
    <xf numFmtId="172" fontId="47" fillId="0" borderId="35" xfId="0" applyNumberFormat="1" applyFont="1" applyBorder="1" applyAlignment="1">
      <alignment horizontal="right"/>
    </xf>
    <xf numFmtId="172" fontId="27" fillId="0" borderId="35" xfId="0" applyNumberFormat="1" applyFont="1" applyBorder="1" applyAlignment="1">
      <alignment horizontal="right"/>
    </xf>
    <xf numFmtId="171" fontId="13" fillId="0" borderId="35" xfId="0" applyNumberFormat="1" applyFont="1" applyFill="1" applyBorder="1" applyAlignment="1">
      <alignment horizontal="right"/>
    </xf>
    <xf numFmtId="172" fontId="13" fillId="0" borderId="0" xfId="0" applyNumberFormat="1" applyFont="1" applyFill="1"/>
    <xf numFmtId="172" fontId="13" fillId="0" borderId="0" xfId="0" applyNumberFormat="1" applyFont="1" applyFill="1" applyAlignment="1">
      <alignment horizontal="right"/>
    </xf>
    <xf numFmtId="173" fontId="46" fillId="0" borderId="0" xfId="0" applyNumberFormat="1" applyFont="1" applyFill="1" applyAlignment="1">
      <alignment horizontal="right"/>
    </xf>
    <xf numFmtId="171" fontId="13" fillId="0" borderId="14" xfId="0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 horizontal="right"/>
    </xf>
    <xf numFmtId="172" fontId="46" fillId="0" borderId="0" xfId="0" applyNumberFormat="1" applyFont="1" applyFill="1" applyAlignment="1">
      <alignment horizontal="right"/>
    </xf>
    <xf numFmtId="172" fontId="13" fillId="0" borderId="35" xfId="0" applyNumberFormat="1" applyFont="1" applyFill="1" applyBorder="1" applyAlignment="1">
      <alignment horizontal="right"/>
    </xf>
    <xf numFmtId="172" fontId="13" fillId="0" borderId="35" xfId="0" applyNumberFormat="1" applyFont="1" applyFill="1" applyBorder="1"/>
    <xf numFmtId="0" fontId="13" fillId="0" borderId="0" xfId="0" applyFont="1" applyFill="1" applyAlignment="1">
      <alignment horizontal="right"/>
    </xf>
    <xf numFmtId="172" fontId="27" fillId="0" borderId="35" xfId="0" applyNumberFormat="1" applyFont="1" applyFill="1" applyBorder="1" applyAlignment="1">
      <alignment horizontal="right"/>
    </xf>
    <xf numFmtId="0" fontId="0" fillId="4" borderId="8" xfId="0" applyFill="1" applyBorder="1"/>
    <xf numFmtId="0" fontId="13" fillId="4" borderId="8" xfId="0" applyFont="1" applyFill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52" fillId="0" borderId="0" xfId="0" applyFont="1"/>
    <xf numFmtId="0" fontId="18" fillId="19" borderId="14" xfId="0" applyFont="1" applyFill="1" applyBorder="1" applyAlignment="1">
      <alignment horizontal="center" vertical="center" wrapText="1"/>
    </xf>
    <xf numFmtId="3" fontId="13" fillId="4" borderId="0" xfId="0" applyNumberFormat="1" applyFont="1" applyFill="1" applyBorder="1" applyProtection="1">
      <protection locked="0"/>
    </xf>
    <xf numFmtId="3" fontId="13" fillId="4" borderId="3" xfId="0" applyNumberFormat="1" applyFont="1" applyFill="1" applyBorder="1" applyProtection="1">
      <protection locked="0"/>
    </xf>
    <xf numFmtId="3" fontId="27" fillId="4" borderId="0" xfId="0" applyNumberFormat="1" applyFont="1" applyFill="1" applyBorder="1" applyProtection="1">
      <protection locked="0"/>
    </xf>
    <xf numFmtId="3" fontId="13" fillId="4" borderId="7" xfId="0" applyNumberFormat="1" applyFont="1" applyFill="1" applyBorder="1" applyProtection="1">
      <protection locked="0"/>
    </xf>
    <xf numFmtId="3" fontId="13" fillId="4" borderId="8" xfId="0" applyNumberFormat="1" applyFont="1" applyFill="1" applyBorder="1" applyProtection="1">
      <protection locked="0"/>
    </xf>
    <xf numFmtId="3" fontId="16" fillId="4" borderId="0" xfId="0" applyNumberFormat="1" applyFont="1" applyFill="1" applyAlignment="1">
      <alignment horizontal="right"/>
    </xf>
    <xf numFmtId="3" fontId="16" fillId="4" borderId="7" xfId="0" applyNumberFormat="1" applyFont="1" applyFill="1" applyBorder="1" applyAlignment="1">
      <alignment horizontal="right"/>
    </xf>
    <xf numFmtId="3" fontId="0" fillId="16" borderId="0" xfId="0" applyNumberFormat="1" applyFill="1" applyBorder="1"/>
    <xf numFmtId="14" fontId="33" fillId="17" borderId="36" xfId="0" quotePrefix="1" applyNumberFormat="1" applyFont="1" applyFill="1" applyBorder="1" applyAlignment="1">
      <alignment horizontal="left" vertical="top" wrapText="1"/>
    </xf>
    <xf numFmtId="0" fontId="50" fillId="17" borderId="16" xfId="0" applyFont="1" applyFill="1" applyBorder="1" applyAlignment="1">
      <alignment horizontal="right" vertical="center" wrapText="1"/>
    </xf>
    <xf numFmtId="0" fontId="50" fillId="17" borderId="37" xfId="0" applyFont="1" applyFill="1" applyBorder="1" applyAlignment="1">
      <alignment horizontal="right" vertical="center" wrapText="1"/>
    </xf>
    <xf numFmtId="0" fontId="50" fillId="17" borderId="38" xfId="0" applyFont="1" applyFill="1" applyBorder="1" applyAlignment="1">
      <alignment horizontal="left" vertical="center" wrapText="1"/>
    </xf>
    <xf numFmtId="0" fontId="18" fillId="17" borderId="0" xfId="0" applyFont="1" applyFill="1" applyBorder="1"/>
    <xf numFmtId="0" fontId="18" fillId="17" borderId="39" xfId="0" applyFont="1" applyFill="1" applyBorder="1"/>
    <xf numFmtId="0" fontId="50" fillId="17" borderId="36" xfId="0" applyFont="1" applyFill="1" applyBorder="1" applyAlignment="1">
      <alignment horizontal="center" vertical="center" wrapText="1"/>
    </xf>
    <xf numFmtId="0" fontId="50" fillId="17" borderId="3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73" fontId="27" fillId="16" borderId="34" xfId="0" applyNumberFormat="1" applyFont="1" applyFill="1" applyBorder="1" applyAlignment="1">
      <alignment horizontal="right"/>
    </xf>
    <xf numFmtId="3" fontId="27" fillId="16" borderId="0" xfId="0" applyNumberFormat="1" applyFont="1" applyFill="1" applyBorder="1" applyAlignment="1">
      <alignment horizontal="right"/>
    </xf>
    <xf numFmtId="3" fontId="27" fillId="16" borderId="28" xfId="0" applyNumberFormat="1" applyFont="1" applyFill="1" applyBorder="1" applyAlignment="1">
      <alignment horizontal="right"/>
    </xf>
    <xf numFmtId="3" fontId="27" fillId="16" borderId="31" xfId="0" applyNumberFormat="1" applyFont="1" applyFill="1" applyBorder="1" applyAlignment="1">
      <alignment horizontal="right"/>
    </xf>
    <xf numFmtId="3" fontId="27" fillId="16" borderId="0" xfId="0" applyNumberFormat="1" applyFont="1" applyFill="1" applyBorder="1" applyProtection="1">
      <protection locked="0"/>
    </xf>
    <xf numFmtId="3" fontId="5" fillId="16" borderId="0" xfId="0" applyNumberFormat="1" applyFont="1" applyFill="1"/>
    <xf numFmtId="3" fontId="27" fillId="16" borderId="8" xfId="0" applyNumberFormat="1" applyFont="1" applyFill="1" applyBorder="1" applyProtection="1">
      <protection locked="0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54" fillId="14" borderId="0" xfId="0" applyFont="1" applyFill="1" applyAlignment="1">
      <alignment horizontal="right" vertical="center" wrapText="1"/>
    </xf>
    <xf numFmtId="0" fontId="54" fillId="15" borderId="0" xfId="0" applyFont="1" applyFill="1" applyAlignment="1">
      <alignment horizontal="right" vertical="center" wrapText="1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right" vertical="center" wrapText="1"/>
    </xf>
    <xf numFmtId="0" fontId="54" fillId="14" borderId="11" xfId="0" applyFont="1" applyFill="1" applyBorder="1" applyAlignment="1">
      <alignment horizontal="right" vertical="center" wrapText="1"/>
    </xf>
    <xf numFmtId="0" fontId="54" fillId="15" borderId="11" xfId="0" applyFont="1" applyFill="1" applyBorder="1" applyAlignment="1">
      <alignment horizontal="right" vertical="center" wrapText="1"/>
    </xf>
    <xf numFmtId="0" fontId="43" fillId="14" borderId="11" xfId="0" applyFont="1" applyFill="1" applyBorder="1" applyAlignment="1">
      <alignment horizontal="right" vertical="center" wrapText="1"/>
    </xf>
    <xf numFmtId="0" fontId="43" fillId="15" borderId="11" xfId="0" applyFont="1" applyFill="1" applyBorder="1" applyAlignment="1">
      <alignment horizontal="right" vertical="center" wrapText="1"/>
    </xf>
    <xf numFmtId="9" fontId="54" fillId="14" borderId="0" xfId="0" applyNumberFormat="1" applyFont="1" applyFill="1" applyAlignment="1">
      <alignment horizontal="right" vertical="center" wrapText="1"/>
    </xf>
    <xf numFmtId="9" fontId="54" fillId="15" borderId="0" xfId="0" applyNumberFormat="1" applyFont="1" applyFill="1" applyAlignment="1">
      <alignment horizontal="right" vertical="center" wrapText="1"/>
    </xf>
    <xf numFmtId="9" fontId="54" fillId="14" borderId="11" xfId="0" applyNumberFormat="1" applyFont="1" applyFill="1" applyBorder="1" applyAlignment="1">
      <alignment horizontal="right" vertical="center" wrapText="1"/>
    </xf>
    <xf numFmtId="9" fontId="54" fillId="15" borderId="11" xfId="0" applyNumberFormat="1" applyFont="1" applyFill="1" applyBorder="1" applyAlignment="1">
      <alignment horizontal="right" vertical="center" wrapText="1"/>
    </xf>
    <xf numFmtId="0" fontId="43" fillId="15" borderId="0" xfId="0" applyFont="1" applyFill="1" applyAlignment="1">
      <alignment horizontal="right" vertical="center" wrapText="1"/>
    </xf>
    <xf numFmtId="0" fontId="43" fillId="14" borderId="11" xfId="0" applyFont="1" applyFill="1" applyBorder="1" applyAlignment="1">
      <alignment vertical="center" wrapText="1"/>
    </xf>
    <xf numFmtId="0" fontId="31" fillId="0" borderId="0" xfId="0" applyFont="1" applyAlignment="1">
      <alignment horizontal="left" vertical="center" wrapText="1" indent="2"/>
    </xf>
    <xf numFmtId="0" fontId="31" fillId="0" borderId="0" xfId="0" applyFont="1" applyAlignment="1">
      <alignment horizontal="left" vertical="center" wrapText="1" indent="1"/>
    </xf>
    <xf numFmtId="0" fontId="31" fillId="0" borderId="0" xfId="0" applyFont="1" applyAlignment="1">
      <alignment vertical="center" wrapText="1"/>
    </xf>
    <xf numFmtId="9" fontId="55" fillId="14" borderId="0" xfId="0" applyNumberFormat="1" applyFont="1" applyFill="1" applyAlignment="1">
      <alignment horizontal="right" vertical="center" wrapText="1"/>
    </xf>
    <xf numFmtId="9" fontId="55" fillId="15" borderId="0" xfId="0" applyNumberFormat="1" applyFont="1" applyFill="1" applyAlignment="1">
      <alignment horizontal="right" vertical="center" wrapText="1"/>
    </xf>
    <xf numFmtId="3" fontId="55" fillId="14" borderId="0" xfId="0" applyNumberFormat="1" applyFont="1" applyFill="1" applyAlignment="1">
      <alignment horizontal="right" vertical="center" wrapText="1"/>
    </xf>
    <xf numFmtId="3" fontId="55" fillId="15" borderId="0" xfId="0" applyNumberFormat="1" applyFont="1" applyFill="1" applyAlignment="1">
      <alignment horizontal="right" vertical="center" wrapText="1"/>
    </xf>
    <xf numFmtId="0" fontId="55" fillId="14" borderId="0" xfId="0" applyFont="1" applyFill="1" applyAlignment="1">
      <alignment horizontal="right" vertical="center" wrapText="1"/>
    </xf>
    <xf numFmtId="0" fontId="55" fillId="15" borderId="0" xfId="0" applyFont="1" applyFill="1" applyAlignment="1">
      <alignment horizontal="right" vertical="center" wrapText="1"/>
    </xf>
    <xf numFmtId="10" fontId="55" fillId="14" borderId="0" xfId="51" applyNumberFormat="1" applyFont="1" applyFill="1" applyAlignment="1">
      <alignment horizontal="right" vertical="center" wrapText="1"/>
    </xf>
    <xf numFmtId="10" fontId="55" fillId="14" borderId="0" xfId="51" quotePrefix="1" applyNumberFormat="1" applyFont="1" applyFill="1" applyAlignment="1">
      <alignment horizontal="right" vertical="center" wrapText="1"/>
    </xf>
    <xf numFmtId="10" fontId="55" fillId="14" borderId="11" xfId="51" applyNumberFormat="1" applyFont="1" applyFill="1" applyBorder="1" applyAlignment="1">
      <alignment horizontal="right" vertical="center" wrapText="1"/>
    </xf>
    <xf numFmtId="10" fontId="55" fillId="15" borderId="0" xfId="51" applyNumberFormat="1" applyFont="1" applyFill="1" applyAlignment="1">
      <alignment horizontal="right" vertical="center" wrapText="1"/>
    </xf>
    <xf numFmtId="10" fontId="55" fillId="15" borderId="11" xfId="51" applyNumberFormat="1" applyFont="1" applyFill="1" applyBorder="1" applyAlignment="1">
      <alignment horizontal="right" vertical="center" wrapText="1"/>
    </xf>
    <xf numFmtId="0" fontId="32" fillId="0" borderId="38" xfId="0" applyFont="1" applyBorder="1" applyAlignment="1">
      <alignment horizontal="left" vertical="center" wrapText="1"/>
    </xf>
    <xf numFmtId="170" fontId="32" fillId="16" borderId="0" xfId="17" applyNumberFormat="1" applyFont="1" applyFill="1" applyBorder="1" applyAlignment="1">
      <alignment horizontal="right" vertical="center" wrapText="1"/>
    </xf>
    <xf numFmtId="170" fontId="32" fillId="0" borderId="0" xfId="17" applyNumberFormat="1" applyFont="1" applyFill="1" applyBorder="1" applyAlignment="1">
      <alignment horizontal="right" vertical="center" wrapText="1"/>
    </xf>
    <xf numFmtId="3" fontId="32" fillId="0" borderId="0" xfId="0" applyNumberFormat="1" applyFont="1" applyBorder="1" applyAlignment="1">
      <alignment horizontal="right" vertical="center" wrapText="1"/>
    </xf>
    <xf numFmtId="3" fontId="32" fillId="0" borderId="39" xfId="0" applyNumberFormat="1" applyFont="1" applyBorder="1" applyAlignment="1">
      <alignment vertical="center" wrapText="1"/>
    </xf>
    <xf numFmtId="0" fontId="32" fillId="0" borderId="38" xfId="0" applyFont="1" applyBorder="1" applyAlignment="1">
      <alignment vertical="center" wrapText="1"/>
    </xf>
    <xf numFmtId="0" fontId="32" fillId="16" borderId="0" xfId="0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0" borderId="39" xfId="0" applyFont="1" applyBorder="1" applyAlignment="1">
      <alignment vertical="center" wrapText="1"/>
    </xf>
    <xf numFmtId="0" fontId="38" fillId="0" borderId="38" xfId="0" applyFont="1" applyBorder="1" applyAlignment="1">
      <alignment horizontal="left" vertical="center" wrapText="1" indent="1"/>
    </xf>
    <xf numFmtId="0" fontId="38" fillId="16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0" borderId="39" xfId="0" applyFont="1" applyBorder="1" applyAlignment="1">
      <alignment vertical="center" wrapText="1"/>
    </xf>
    <xf numFmtId="0" fontId="32" fillId="0" borderId="39" xfId="0" applyFont="1" applyBorder="1" applyAlignment="1">
      <alignment horizontal="right" vertical="center" wrapText="1"/>
    </xf>
    <xf numFmtId="0" fontId="32" fillId="0" borderId="40" xfId="0" applyFont="1" applyBorder="1" applyAlignment="1">
      <alignment horizontal="left" vertical="center" wrapText="1"/>
    </xf>
    <xf numFmtId="170" fontId="32" fillId="16" borderId="18" xfId="17" applyNumberFormat="1" applyFont="1" applyFill="1" applyBorder="1" applyAlignment="1">
      <alignment horizontal="right" vertical="center" wrapText="1"/>
    </xf>
    <xf numFmtId="170" fontId="32" fillId="0" borderId="18" xfId="17" applyNumberFormat="1" applyFont="1" applyFill="1" applyBorder="1" applyAlignment="1">
      <alignment horizontal="right" vertical="center" wrapText="1"/>
    </xf>
    <xf numFmtId="3" fontId="32" fillId="0" borderId="18" xfId="0" applyNumberFormat="1" applyFont="1" applyBorder="1" applyAlignment="1">
      <alignment horizontal="right" vertical="center" wrapText="1"/>
    </xf>
    <xf numFmtId="3" fontId="32" fillId="0" borderId="41" xfId="0" applyNumberFormat="1" applyFont="1" applyBorder="1" applyAlignment="1">
      <alignment vertical="center" wrapText="1"/>
    </xf>
    <xf numFmtId="3" fontId="32" fillId="16" borderId="0" xfId="0" applyNumberFormat="1" applyFont="1" applyFill="1" applyBorder="1" applyAlignment="1">
      <alignment vertical="center" wrapText="1"/>
    </xf>
    <xf numFmtId="3" fontId="32" fillId="0" borderId="0" xfId="0" applyNumberFormat="1" applyFont="1" applyFill="1" applyBorder="1" applyAlignment="1">
      <alignment vertical="center" wrapText="1"/>
    </xf>
    <xf numFmtId="0" fontId="32" fillId="16" borderId="18" xfId="0" applyFont="1" applyFill="1" applyBorder="1" applyAlignment="1">
      <alignment horizontal="right" vertical="center" wrapText="1"/>
    </xf>
    <xf numFmtId="0" fontId="32" fillId="0" borderId="18" xfId="0" applyFont="1" applyFill="1" applyBorder="1" applyAlignment="1">
      <alignment horizontal="right" vertical="center" wrapText="1"/>
    </xf>
    <xf numFmtId="0" fontId="32" fillId="0" borderId="18" xfId="0" applyFont="1" applyBorder="1" applyAlignment="1">
      <alignment horizontal="right" vertical="center" wrapText="1"/>
    </xf>
    <xf numFmtId="0" fontId="32" fillId="0" borderId="41" xfId="0" applyFont="1" applyBorder="1" applyAlignment="1">
      <alignment vertical="center" wrapText="1"/>
    </xf>
    <xf numFmtId="3" fontId="32" fillId="16" borderId="38" xfId="0" applyNumberFormat="1" applyFont="1" applyFill="1" applyBorder="1" applyAlignment="1">
      <alignment horizontal="right" vertical="center" wrapText="1"/>
    </xf>
    <xf numFmtId="3" fontId="38" fillId="0" borderId="0" xfId="0" applyNumberFormat="1" applyFont="1" applyBorder="1"/>
    <xf numFmtId="0" fontId="32" fillId="16" borderId="38" xfId="0" applyFont="1" applyFill="1" applyBorder="1" applyAlignment="1">
      <alignment horizontal="right" vertical="center" wrapText="1"/>
    </xf>
    <xf numFmtId="9" fontId="38" fillId="0" borderId="39" xfId="51" applyFont="1" applyBorder="1"/>
    <xf numFmtId="0" fontId="13" fillId="16" borderId="38" xfId="0" applyFont="1" applyFill="1" applyBorder="1"/>
    <xf numFmtId="3" fontId="32" fillId="16" borderId="40" xfId="0" applyNumberFormat="1" applyFont="1" applyFill="1" applyBorder="1" applyAlignment="1">
      <alignment horizontal="right" vertical="center" wrapText="1"/>
    </xf>
    <xf numFmtId="3" fontId="32" fillId="0" borderId="18" xfId="0" applyNumberFormat="1" applyFont="1" applyBorder="1" applyAlignment="1">
      <alignment vertical="center" wrapText="1"/>
    </xf>
    <xf numFmtId="9" fontId="32" fillId="0" borderId="41" xfId="51" applyFont="1" applyBorder="1" applyAlignment="1">
      <alignment horizontal="right" vertical="center" wrapText="1"/>
    </xf>
    <xf numFmtId="3" fontId="32" fillId="16" borderId="38" xfId="0" applyNumberFormat="1" applyFont="1" applyFill="1" applyBorder="1"/>
    <xf numFmtId="0" fontId="32" fillId="16" borderId="40" xfId="0" applyFont="1" applyFill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9" fontId="32" fillId="0" borderId="41" xfId="51" applyFont="1" applyBorder="1" applyAlignment="1">
      <alignment vertical="center" wrapText="1"/>
    </xf>
    <xf numFmtId="0" fontId="32" fillId="16" borderId="38" xfId="0" applyFont="1" applyFill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9" fontId="32" fillId="0" borderId="39" xfId="51" applyFont="1" applyBorder="1" applyAlignment="1">
      <alignment vertical="center" wrapText="1"/>
    </xf>
    <xf numFmtId="14" fontId="13" fillId="4" borderId="35" xfId="1" quotePrefix="1" applyNumberFormat="1" applyFont="1" applyFill="1" applyBorder="1" applyProtection="1">
      <alignment horizontal="left"/>
    </xf>
    <xf numFmtId="174" fontId="13" fillId="4" borderId="35" xfId="17" applyNumberFormat="1" applyFont="1" applyFill="1" applyBorder="1" applyAlignment="1">
      <alignment horizontal="right" vertical="center" wrapText="1"/>
    </xf>
    <xf numFmtId="174" fontId="46" fillId="4" borderId="35" xfId="17" applyNumberFormat="1" applyFont="1" applyFill="1" applyBorder="1" applyAlignment="1">
      <alignment horizontal="right" vertical="center" wrapText="1"/>
    </xf>
    <xf numFmtId="0" fontId="13" fillId="0" borderId="0" xfId="0" applyFont="1"/>
    <xf numFmtId="0" fontId="13" fillId="4" borderId="0" xfId="13" applyFont="1" applyFill="1" applyAlignment="1">
      <alignment horizontal="left" vertical="center" wrapText="1"/>
    </xf>
    <xf numFmtId="174" fontId="13" fillId="16" borderId="0" xfId="0" applyNumberFormat="1" applyFont="1" applyFill="1" applyAlignment="1">
      <alignment horizontal="right"/>
    </xf>
    <xf numFmtId="174" fontId="46" fillId="16" borderId="0" xfId="0" applyNumberFormat="1" applyFont="1" applyFill="1" applyAlignment="1">
      <alignment horizontal="right"/>
    </xf>
    <xf numFmtId="0" fontId="13" fillId="4" borderId="0" xfId="13" applyFont="1" applyFill="1" applyAlignment="1">
      <alignment horizontal="left" indent="1"/>
    </xf>
    <xf numFmtId="0" fontId="13" fillId="4" borderId="0" xfId="13" applyFont="1" applyFill="1" applyAlignment="1">
      <alignment horizontal="left" vertical="center" indent="1"/>
    </xf>
    <xf numFmtId="0" fontId="13" fillId="0" borderId="0" xfId="13" applyFont="1" applyAlignment="1">
      <alignment horizontal="left" indent="1"/>
    </xf>
    <xf numFmtId="0" fontId="13" fillId="4" borderId="14" xfId="13" applyFont="1" applyFill="1" applyBorder="1" applyAlignment="1">
      <alignment horizontal="left" vertical="center" indent="1"/>
    </xf>
    <xf numFmtId="174" fontId="13" fillId="16" borderId="14" xfId="0" applyNumberFormat="1" applyFont="1" applyFill="1" applyBorder="1" applyAlignment="1">
      <alignment horizontal="right"/>
    </xf>
    <xf numFmtId="174" fontId="46" fillId="16" borderId="14" xfId="0" applyNumberFormat="1" applyFont="1" applyFill="1" applyBorder="1" applyAlignment="1">
      <alignment horizontal="right"/>
    </xf>
    <xf numFmtId="9" fontId="13" fillId="4" borderId="14" xfId="51" applyFont="1" applyFill="1" applyBorder="1" applyAlignment="1">
      <alignment horizontal="right" wrapText="1"/>
    </xf>
    <xf numFmtId="9" fontId="46" fillId="4" borderId="14" xfId="51" applyFont="1" applyFill="1" applyBorder="1" applyAlignment="1">
      <alignment horizontal="right" wrapText="1"/>
    </xf>
    <xf numFmtId="174" fontId="13" fillId="4" borderId="0" xfId="0" applyNumberFormat="1" applyFont="1" applyFill="1" applyAlignment="1">
      <alignment horizontal="right" vertical="center"/>
    </xf>
    <xf numFmtId="174" fontId="46" fillId="4" borderId="0" xfId="0" applyNumberFormat="1" applyFont="1" applyFill="1" applyAlignment="1">
      <alignment horizontal="right" vertical="center"/>
    </xf>
    <xf numFmtId="174" fontId="13" fillId="4" borderId="0" xfId="0" applyNumberFormat="1" applyFont="1" applyFill="1" applyAlignment="1">
      <alignment horizontal="right"/>
    </xf>
    <xf numFmtId="174" fontId="13" fillId="4" borderId="0" xfId="0" applyNumberFormat="1" applyFont="1" applyFill="1" applyAlignment="1">
      <alignment horizontal="right" vertical="top"/>
    </xf>
    <xf numFmtId="174" fontId="46" fillId="4" borderId="0" xfId="0" applyNumberFormat="1" applyFont="1" applyFill="1" applyAlignment="1">
      <alignment horizontal="right" vertical="top"/>
    </xf>
    <xf numFmtId="174" fontId="46" fillId="4" borderId="0" xfId="0" applyNumberFormat="1" applyFont="1" applyFill="1" applyAlignment="1">
      <alignment horizontal="right"/>
    </xf>
    <xf numFmtId="174" fontId="13" fillId="4" borderId="14" xfId="0" applyNumberFormat="1" applyFont="1" applyFill="1" applyBorder="1" applyAlignment="1">
      <alignment horizontal="right"/>
    </xf>
    <xf numFmtId="174" fontId="46" fillId="4" borderId="14" xfId="0" applyNumberFormat="1" applyFont="1" applyFill="1" applyBorder="1" applyAlignment="1">
      <alignment horizontal="right"/>
    </xf>
    <xf numFmtId="174" fontId="27" fillId="16" borderId="0" xfId="0" applyNumberFormat="1" applyFont="1" applyFill="1" applyAlignment="1">
      <alignment horizontal="right"/>
    </xf>
    <xf numFmtId="174" fontId="27" fillId="16" borderId="14" xfId="0" applyNumberFormat="1" applyFont="1" applyFill="1" applyBorder="1" applyAlignment="1">
      <alignment horizontal="right"/>
    </xf>
    <xf numFmtId="9" fontId="27" fillId="4" borderId="14" xfId="51" applyFont="1" applyFill="1" applyBorder="1" applyAlignment="1">
      <alignment horizontal="right" wrapText="1"/>
    </xf>
    <xf numFmtId="174" fontId="27" fillId="4" borderId="0" xfId="0" applyNumberFormat="1" applyFont="1" applyFill="1" applyAlignment="1">
      <alignment horizontal="right" vertical="center"/>
    </xf>
    <xf numFmtId="174" fontId="27" fillId="4" borderId="0" xfId="0" applyNumberFormat="1" applyFont="1" applyFill="1" applyAlignment="1">
      <alignment horizontal="right"/>
    </xf>
    <xf numFmtId="174" fontId="27" fillId="4" borderId="0" xfId="0" applyNumberFormat="1" applyFont="1" applyFill="1" applyAlignment="1">
      <alignment horizontal="right" vertical="top"/>
    </xf>
    <xf numFmtId="174" fontId="27" fillId="4" borderId="14" xfId="0" applyNumberFormat="1" applyFont="1" applyFill="1" applyBorder="1" applyAlignment="1">
      <alignment horizontal="right"/>
    </xf>
    <xf numFmtId="0" fontId="18" fillId="17" borderId="14" xfId="0" applyFont="1" applyFill="1" applyBorder="1" applyAlignment="1">
      <alignment vertical="center" wrapText="1"/>
    </xf>
    <xf numFmtId="0" fontId="18" fillId="17" borderId="14" xfId="0" applyFont="1" applyFill="1" applyBorder="1" applyAlignment="1">
      <alignment horizontal="center" vertical="center" wrapText="1"/>
    </xf>
    <xf numFmtId="14" fontId="18" fillId="17" borderId="0" xfId="0" quotePrefix="1" applyNumberFormat="1" applyFont="1" applyFill="1" applyAlignment="1">
      <alignment horizontal="right"/>
    </xf>
    <xf numFmtId="14" fontId="17" fillId="17" borderId="0" xfId="0" quotePrefix="1" applyNumberFormat="1" applyFont="1" applyFill="1" applyAlignment="1">
      <alignment horizontal="left" vertical="top"/>
    </xf>
    <xf numFmtId="0" fontId="9" fillId="17" borderId="0" xfId="0" applyFont="1" applyFill="1"/>
    <xf numFmtId="0" fontId="5" fillId="4" borderId="0" xfId="0" applyFont="1" applyFill="1" applyAlignment="1">
      <alignment horizontal="left" indent="1"/>
    </xf>
    <xf numFmtId="10" fontId="27" fillId="16" borderId="0" xfId="51" applyNumberFormat="1" applyFont="1" applyFill="1" applyAlignment="1">
      <alignment horizontal="right"/>
    </xf>
    <xf numFmtId="10" fontId="27" fillId="0" borderId="0" xfId="51" applyNumberFormat="1" applyFont="1" applyFill="1" applyAlignment="1">
      <alignment horizontal="right"/>
    </xf>
    <xf numFmtId="10" fontId="27" fillId="0" borderId="0" xfId="51" applyNumberFormat="1" applyFont="1" applyAlignment="1">
      <alignment horizontal="right"/>
    </xf>
    <xf numFmtId="0" fontId="27" fillId="4" borderId="0" xfId="0" applyFont="1" applyFill="1" applyAlignment="1">
      <alignment horizontal="left" indent="1"/>
    </xf>
    <xf numFmtId="0" fontId="27" fillId="4" borderId="0" xfId="0" applyFont="1" applyFill="1" applyBorder="1" applyAlignment="1">
      <alignment horizontal="left" indent="1"/>
    </xf>
    <xf numFmtId="10" fontId="27" fillId="16" borderId="0" xfId="51" applyNumberFormat="1" applyFont="1" applyFill="1" applyBorder="1" applyAlignment="1">
      <alignment horizontal="right"/>
    </xf>
    <xf numFmtId="10" fontId="27" fillId="0" borderId="0" xfId="51" applyNumberFormat="1" applyFont="1" applyFill="1" applyBorder="1" applyAlignment="1">
      <alignment horizontal="right"/>
    </xf>
    <xf numFmtId="10" fontId="27" fillId="0" borderId="0" xfId="51" applyNumberFormat="1" applyFont="1" applyBorder="1" applyAlignment="1">
      <alignment horizontal="right"/>
    </xf>
    <xf numFmtId="3" fontId="27" fillId="16" borderId="0" xfId="0" applyNumberFormat="1" applyFont="1" applyFill="1" applyBorder="1" applyAlignment="1" applyProtection="1">
      <alignment horizontal="right"/>
      <protection locked="0"/>
    </xf>
    <xf numFmtId="3" fontId="27" fillId="16" borderId="28" xfId="0" applyNumberFormat="1" applyFont="1" applyFill="1" applyBorder="1" applyProtection="1">
      <protection locked="0"/>
    </xf>
    <xf numFmtId="3" fontId="27" fillId="16" borderId="31" xfId="0" applyNumberFormat="1" applyFont="1" applyFill="1" applyBorder="1" applyProtection="1">
      <protection locked="0"/>
    </xf>
    <xf numFmtId="3" fontId="27" fillId="16" borderId="34" xfId="0" applyNumberFormat="1" applyFont="1" applyFill="1" applyBorder="1" applyAlignment="1" applyProtection="1">
      <alignment horizontal="right"/>
      <protection locked="0"/>
    </xf>
    <xf numFmtId="3" fontId="0" fillId="16" borderId="0" xfId="0" applyNumberFormat="1" applyFont="1" applyFill="1"/>
    <xf numFmtId="0" fontId="57" fillId="0" borderId="0" xfId="0" applyFont="1" applyBorder="1"/>
    <xf numFmtId="0" fontId="58" fillId="0" borderId="0" xfId="0" applyFont="1" applyBorder="1"/>
    <xf numFmtId="0" fontId="34" fillId="17" borderId="0" xfId="0" applyFont="1" applyFill="1" applyBorder="1" applyAlignment="1">
      <alignment horizontal="right"/>
    </xf>
    <xf numFmtId="168" fontId="16" fillId="0" borderId="0" xfId="17" applyNumberFormat="1" applyFont="1"/>
    <xf numFmtId="0" fontId="59" fillId="15" borderId="0" xfId="0" applyFont="1" applyFill="1" applyAlignment="1">
      <alignment horizontal="right" vertical="center" wrapText="1"/>
    </xf>
    <xf numFmtId="0" fontId="59" fillId="15" borderId="11" xfId="0" applyFont="1" applyFill="1" applyBorder="1" applyAlignment="1">
      <alignment horizontal="right" vertical="center" wrapText="1"/>
    </xf>
    <xf numFmtId="0" fontId="26" fillId="15" borderId="0" xfId="0" applyFont="1" applyFill="1" applyAlignment="1">
      <alignment vertical="center" wrapText="1"/>
    </xf>
    <xf numFmtId="0" fontId="26" fillId="15" borderId="11" xfId="0" applyFont="1" applyFill="1" applyBorder="1" applyAlignment="1">
      <alignment vertical="center" wrapText="1"/>
    </xf>
    <xf numFmtId="14" fontId="60" fillId="15" borderId="11" xfId="0" applyNumberFormat="1" applyFont="1" applyFill="1" applyBorder="1" applyAlignment="1">
      <alignment horizontal="right" vertical="center" wrapText="1"/>
    </xf>
    <xf numFmtId="14" fontId="60" fillId="15" borderId="11" xfId="0" applyNumberFormat="1" applyFont="1" applyFill="1" applyBorder="1" applyAlignment="1">
      <alignment horizontal="right" wrapText="1"/>
    </xf>
    <xf numFmtId="0" fontId="61" fillId="0" borderId="0" xfId="0" applyFont="1" applyBorder="1"/>
    <xf numFmtId="0" fontId="62" fillId="0" borderId="0" xfId="52" applyFont="1" applyFill="1"/>
    <xf numFmtId="0" fontId="62" fillId="0" borderId="0" xfId="52" applyFont="1"/>
    <xf numFmtId="0" fontId="62" fillId="0" borderId="0" xfId="52" applyFont="1" applyFill="1" applyBorder="1"/>
    <xf numFmtId="0" fontId="62" fillId="0" borderId="0" xfId="52" applyFont="1" applyBorder="1"/>
    <xf numFmtId="0" fontId="62" fillId="0" borderId="0" xfId="52" applyFont="1" applyFill="1" applyBorder="1" applyAlignment="1">
      <alignment horizontal="left" indent="1"/>
    </xf>
    <xf numFmtId="175" fontId="0" fillId="0" borderId="0" xfId="51" applyNumberFormat="1" applyFont="1"/>
    <xf numFmtId="0" fontId="43" fillId="14" borderId="0" xfId="0" applyFont="1" applyFill="1" applyAlignment="1">
      <alignment horizontal="right" vertical="center" wrapText="1"/>
    </xf>
    <xf numFmtId="0" fontId="50" fillId="17" borderId="16" xfId="0" applyFont="1" applyFill="1" applyBorder="1" applyAlignment="1">
      <alignment horizontal="center" vertical="center" wrapText="1"/>
    </xf>
    <xf numFmtId="0" fontId="50" fillId="17" borderId="37" xfId="0" applyFont="1" applyFill="1" applyBorder="1" applyAlignment="1">
      <alignment horizontal="center" vertical="center" wrapText="1"/>
    </xf>
    <xf numFmtId="0" fontId="50" fillId="17" borderId="0" xfId="0" applyFont="1" applyFill="1" applyBorder="1" applyAlignment="1">
      <alignment horizontal="center" vertical="center" wrapText="1"/>
    </xf>
    <xf numFmtId="0" fontId="50" fillId="17" borderId="3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3" fillId="0" borderId="0" xfId="0" applyFont="1" applyAlignment="1">
      <alignment horizontal="right" vertical="center" wrapText="1"/>
    </xf>
    <xf numFmtId="0" fontId="40" fillId="0" borderId="0" xfId="0" applyFont="1" applyAlignment="1">
      <alignment horizontal="left" vertical="top" wrapText="1"/>
    </xf>
    <xf numFmtId="0" fontId="43" fillId="0" borderId="12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horizontal="right" vertical="center" wrapText="1"/>
    </xf>
  </cellXfs>
  <cellStyles count="53">
    <cellStyle name="AM_For_Lev1" xfId="18" xr:uid="{00000000-0005-0000-0000-000000000000}"/>
    <cellStyle name="Border" xfId="19" xr:uid="{00000000-0005-0000-0000-000001000000}"/>
    <cellStyle name="Comma" xfId="17" builtinId="3"/>
    <cellStyle name="Comma [0] 2" xfId="20" xr:uid="{00000000-0005-0000-0000-000003000000}"/>
    <cellStyle name="Comma 2" xfId="21" xr:uid="{00000000-0005-0000-0000-000004000000}"/>
    <cellStyle name="Currency [0] 2" xfId="22" xr:uid="{00000000-0005-0000-0000-000005000000}"/>
    <cellStyle name="Currency 2" xfId="23" xr:uid="{00000000-0005-0000-0000-000006000000}"/>
    <cellStyle name="Dim3" xfId="24" xr:uid="{00000000-0005-0000-0000-000007000000}"/>
    <cellStyle name="Dim3 Descrip." xfId="25" xr:uid="{00000000-0005-0000-0000-000008000000}"/>
    <cellStyle name="Filip" xfId="16" xr:uid="{00000000-0005-0000-0000-000009000000}"/>
    <cellStyle name="Global level 1 Numeric" xfId="26" xr:uid="{00000000-0005-0000-0000-00000A000000}"/>
    <cellStyle name="Global level 1 text" xfId="27" xr:uid="{00000000-0005-0000-0000-00000B000000}"/>
    <cellStyle name="Global level 2 WhereOf" xfId="28" xr:uid="{00000000-0005-0000-0000-00000C000000}"/>
    <cellStyle name="Global level 2 Whereof numeric" xfId="29" xr:uid="{00000000-0005-0000-0000-00000D000000}"/>
    <cellStyle name="Global Total numeric" xfId="30" xr:uid="{00000000-0005-0000-0000-00000E000000}"/>
    <cellStyle name="Global totals" xfId="31" xr:uid="{00000000-0005-0000-0000-00000F000000}"/>
    <cellStyle name="GRS_For_Lev1" xfId="32" xr:uid="{00000000-0005-0000-0000-000010000000}"/>
    <cellStyle name="Hid_Border" xfId="33" xr:uid="{00000000-0005-0000-0000-000011000000}"/>
    <cellStyle name="Hidden" xfId="1" xr:uid="{00000000-0005-0000-0000-000012000000}"/>
    <cellStyle name="Hidden 2" xfId="34" xr:uid="{00000000-0005-0000-0000-000013000000}"/>
    <cellStyle name="HiddenAnchor" xfId="2" xr:uid="{00000000-0005-0000-0000-000014000000}"/>
    <cellStyle name="Hyperlink" xfId="52" builtinId="8"/>
    <cellStyle name="Level 1 - Numeric" xfId="3" xr:uid="{00000000-0005-0000-0000-000015000000}"/>
    <cellStyle name="Level 1 - Text" xfId="4" xr:uid="{00000000-0005-0000-0000-000016000000}"/>
    <cellStyle name="Level 2 -  Text" xfId="5" xr:uid="{00000000-0005-0000-0000-000017000000}"/>
    <cellStyle name="Level 2 - Numeric" xfId="6" xr:uid="{00000000-0005-0000-0000-000018000000}"/>
    <cellStyle name="Level 3 - Numeric" xfId="7" xr:uid="{00000000-0005-0000-0000-000019000000}"/>
    <cellStyle name="Level 3 - Text" xfId="8" xr:uid="{00000000-0005-0000-0000-00001A000000}"/>
    <cellStyle name="Level 4 - Numeric" xfId="9" xr:uid="{00000000-0005-0000-0000-00001B000000}"/>
    <cellStyle name="Level 4 - Text" xfId="10" xr:uid="{00000000-0005-0000-0000-00001C000000}"/>
    <cellStyle name="Manual0D" xfId="35" xr:uid="{00000000-0005-0000-0000-00001D000000}"/>
    <cellStyle name="N0d_Normal" xfId="36" xr:uid="{00000000-0005-0000-0000-00001E000000}"/>
    <cellStyle name="N2d_Normal" xfId="37" xr:uid="{00000000-0005-0000-0000-00001F000000}"/>
    <cellStyle name="Normal" xfId="0" builtinId="0"/>
    <cellStyle name="Normal 2" xfId="13" xr:uid="{00000000-0005-0000-0000-000021000000}"/>
    <cellStyle name="Not applicable" xfId="38" xr:uid="{00000000-0005-0000-0000-000022000000}"/>
    <cellStyle name="NumBottomRight" xfId="39" xr:uid="{00000000-0005-0000-0000-000023000000}"/>
    <cellStyle name="NumTopLeft" xfId="40" xr:uid="{00000000-0005-0000-0000-000024000000}"/>
    <cellStyle name="Parametres title" xfId="41" xr:uid="{00000000-0005-0000-0000-000025000000}"/>
    <cellStyle name="Parametres values" xfId="42" xr:uid="{00000000-0005-0000-0000-000026000000}"/>
    <cellStyle name="Percent" xfId="51" builtinId="5"/>
    <cellStyle name="Protected" xfId="11" xr:uid="{00000000-0005-0000-0000-000028000000}"/>
    <cellStyle name="Rec_Det_N0D" xfId="43" xr:uid="{00000000-0005-0000-0000-000029000000}"/>
    <cellStyle name="Rep_For_Lev0" xfId="44" xr:uid="{00000000-0005-0000-0000-00002A000000}"/>
    <cellStyle name="TextIndent0" xfId="14" xr:uid="{00000000-0005-0000-0000-00002B000000}"/>
    <cellStyle name="TextIndent1" xfId="15" xr:uid="{00000000-0005-0000-0000-00002C000000}"/>
    <cellStyle name="TextIndent2" xfId="45" xr:uid="{00000000-0005-0000-0000-00002D000000}"/>
    <cellStyle name="Titel" xfId="46" xr:uid="{00000000-0005-0000-0000-00002E000000}"/>
    <cellStyle name="Txt_Level1" xfId="47" xr:uid="{00000000-0005-0000-0000-00002F000000}"/>
    <cellStyle name="TxtBottomRight" xfId="48" xr:uid="{00000000-0005-0000-0000-000030000000}"/>
    <cellStyle name="TxtTopLeft" xfId="49" xr:uid="{00000000-0005-0000-0000-000031000000}"/>
    <cellStyle name="Unprotected" xfId="12" xr:uid="{00000000-0005-0000-0000-000032000000}"/>
    <cellStyle name="WhereOf" xfId="50" xr:uid="{00000000-0005-0000-0000-000033000000}"/>
  </cellStyles>
  <dxfs count="0"/>
  <tableStyles count="0" defaultTableStyle="TableStyleMedium9" defaultPivotStyle="PivotStyleLight16"/>
  <colors>
    <mruColors>
      <color rgb="FF1B5B95"/>
      <color rgb="FF3BAEE1"/>
      <color rgb="FFFFFF99"/>
      <color rgb="FFC0C0C0"/>
      <color rgb="FFFF0000"/>
      <color rgb="FFFDE9D9"/>
      <color rgb="FFE8EAF8"/>
      <color rgb="FFF000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1386115</xdr:colOff>
      <xdr:row>1</xdr:row>
      <xdr:rowOff>64588</xdr:rowOff>
    </xdr:from>
    <xdr:to>
      <xdr:col>9</xdr:col>
      <xdr:colOff>117385</xdr:colOff>
      <xdr:row>3</xdr:row>
      <xdr:rowOff>271713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FD45C7-F75E-47FC-9636-7E467AA31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0272" y="233317"/>
          <a:ext cx="875756" cy="7321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2</xdr:col>
      <xdr:colOff>1128818</xdr:colOff>
      <xdr:row>3</xdr:row>
      <xdr:rowOff>85090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E4DFFD-BCE7-4E2D-9003-7040C7720B1E}"/>
            </a:ext>
          </a:extLst>
        </xdr:cNvPr>
        <xdr:cNvSpPr txBox="1"/>
      </xdr:nvSpPr>
      <xdr:spPr>
        <a:xfrm>
          <a:off x="104775" y="104775"/>
          <a:ext cx="2243243" cy="46609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>
              <a:solidFill>
                <a:schemeClr val="bg1"/>
              </a:solidFill>
            </a:rPr>
            <a:t>GO</a:t>
          </a:r>
          <a:r>
            <a:rPr lang="en-US" sz="1100" b="1" u="sng" baseline="0">
              <a:solidFill>
                <a:schemeClr val="bg1"/>
              </a:solidFill>
            </a:rPr>
            <a:t> BACK TO TABLE OF CONTENTS</a:t>
          </a:r>
          <a:endParaRPr lang="en-US" sz="1100" b="1" u="sng">
            <a:solidFill>
              <a:schemeClr val="bg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95250</xdr:rowOff>
    </xdr:from>
    <xdr:to>
      <xdr:col>2</xdr:col>
      <xdr:colOff>1271693</xdr:colOff>
      <xdr:row>3</xdr:row>
      <xdr:rowOff>75565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C0FCE6-A207-44A5-B8EC-139B49465E6E}"/>
            </a:ext>
          </a:extLst>
        </xdr:cNvPr>
        <xdr:cNvSpPr txBox="1"/>
      </xdr:nvSpPr>
      <xdr:spPr>
        <a:xfrm>
          <a:off x="247650" y="95250"/>
          <a:ext cx="2243243" cy="46609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>
              <a:solidFill>
                <a:schemeClr val="bg1"/>
              </a:solidFill>
            </a:rPr>
            <a:t>GO</a:t>
          </a:r>
          <a:r>
            <a:rPr lang="en-US" sz="1100" b="1" u="sng" baseline="0">
              <a:solidFill>
                <a:schemeClr val="bg1"/>
              </a:solidFill>
            </a:rPr>
            <a:t> BACK TO TABLE OF CONTENTS</a:t>
          </a:r>
          <a:endParaRPr lang="en-US" sz="1100" b="1" u="sng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114300</xdr:rowOff>
    </xdr:from>
    <xdr:to>
      <xdr:col>2</xdr:col>
      <xdr:colOff>1252643</xdr:colOff>
      <xdr:row>3</xdr:row>
      <xdr:rowOff>94615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C3C97C-49C9-43E8-83FA-F6AC31C1173C}"/>
            </a:ext>
          </a:extLst>
        </xdr:cNvPr>
        <xdr:cNvSpPr txBox="1"/>
      </xdr:nvSpPr>
      <xdr:spPr>
        <a:xfrm>
          <a:off x="228600" y="114300"/>
          <a:ext cx="2243243" cy="46609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>
              <a:solidFill>
                <a:schemeClr val="bg1"/>
              </a:solidFill>
            </a:rPr>
            <a:t>GO</a:t>
          </a:r>
          <a:r>
            <a:rPr lang="en-US" sz="1100" b="1" u="sng" baseline="0">
              <a:solidFill>
                <a:schemeClr val="bg1"/>
              </a:solidFill>
            </a:rPr>
            <a:t> BACK TO TABLE OF CONTENTS</a:t>
          </a:r>
          <a:endParaRPr lang="en-US" sz="1100" b="1" u="sng">
            <a:solidFill>
              <a:schemeClr val="bg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104775</xdr:rowOff>
    </xdr:from>
    <xdr:to>
      <xdr:col>2</xdr:col>
      <xdr:colOff>1262168</xdr:colOff>
      <xdr:row>3</xdr:row>
      <xdr:rowOff>85090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D400F3-A9FD-4E24-ADE6-CEE99E039B11}"/>
            </a:ext>
          </a:extLst>
        </xdr:cNvPr>
        <xdr:cNvSpPr txBox="1"/>
      </xdr:nvSpPr>
      <xdr:spPr>
        <a:xfrm>
          <a:off x="238125" y="104775"/>
          <a:ext cx="2243243" cy="46609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>
              <a:solidFill>
                <a:schemeClr val="bg1"/>
              </a:solidFill>
            </a:rPr>
            <a:t>GO</a:t>
          </a:r>
          <a:r>
            <a:rPr lang="en-US" sz="1100" b="1" u="sng" baseline="0">
              <a:solidFill>
                <a:schemeClr val="bg1"/>
              </a:solidFill>
            </a:rPr>
            <a:t> BACK TO TABLE OF CONTENTS</a:t>
          </a:r>
          <a:endParaRPr lang="en-US" sz="1100" b="1" u="sng">
            <a:solidFill>
              <a:schemeClr val="bg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153670</xdr:rowOff>
    </xdr:from>
    <xdr:to>
      <xdr:col>2</xdr:col>
      <xdr:colOff>1164378</xdr:colOff>
      <xdr:row>4</xdr:row>
      <xdr:rowOff>9525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A4D869-041D-4523-B2B6-6FC14437DA7D}"/>
            </a:ext>
          </a:extLst>
        </xdr:cNvPr>
        <xdr:cNvSpPr txBox="1"/>
      </xdr:nvSpPr>
      <xdr:spPr>
        <a:xfrm>
          <a:off x="142875" y="153670"/>
          <a:ext cx="2240703" cy="50355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>
              <a:solidFill>
                <a:schemeClr val="bg1"/>
              </a:solidFill>
            </a:rPr>
            <a:t>GO</a:t>
          </a:r>
          <a:r>
            <a:rPr lang="en-US" sz="1100" b="1" u="sng" baseline="0">
              <a:solidFill>
                <a:schemeClr val="bg1"/>
              </a:solidFill>
            </a:rPr>
            <a:t> BACK TO TABLE OF CONTENTS</a:t>
          </a:r>
          <a:endParaRPr lang="en-US" sz="1100" b="1" u="sng">
            <a:solidFill>
              <a:schemeClr val="bg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2244513</xdr:colOff>
      <xdr:row>3</xdr:row>
      <xdr:rowOff>105410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3E3818-C991-496B-893E-D52D7AC23318}"/>
            </a:ext>
          </a:extLst>
        </xdr:cNvPr>
        <xdr:cNvSpPr txBox="1"/>
      </xdr:nvSpPr>
      <xdr:spPr>
        <a:xfrm>
          <a:off x="628650" y="180975"/>
          <a:ext cx="2244513" cy="46736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>
              <a:solidFill>
                <a:schemeClr val="bg1"/>
              </a:solidFill>
            </a:rPr>
            <a:t>GO</a:t>
          </a:r>
          <a:r>
            <a:rPr lang="en-US" sz="1100" b="1" u="sng" baseline="0">
              <a:solidFill>
                <a:schemeClr val="bg1"/>
              </a:solidFill>
            </a:rPr>
            <a:t> BACK TO TABLE OF CONTENTS</a:t>
          </a:r>
          <a:endParaRPr lang="en-US" sz="1100" b="1" u="sng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2</xdr:col>
      <xdr:colOff>1133263</xdr:colOff>
      <xdr:row>3</xdr:row>
      <xdr:rowOff>67945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0FA138-E17D-4D12-9145-C9D16C90EF0E}"/>
            </a:ext>
          </a:extLst>
        </xdr:cNvPr>
        <xdr:cNvSpPr txBox="1"/>
      </xdr:nvSpPr>
      <xdr:spPr>
        <a:xfrm>
          <a:off x="133350" y="95250"/>
          <a:ext cx="2219113" cy="48704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>
              <a:solidFill>
                <a:schemeClr val="bg1"/>
              </a:solidFill>
            </a:rPr>
            <a:t>GO</a:t>
          </a:r>
          <a:r>
            <a:rPr lang="en-US" sz="1100" b="1" u="sng" baseline="0">
              <a:solidFill>
                <a:schemeClr val="bg1"/>
              </a:solidFill>
            </a:rPr>
            <a:t> BACK TO TABLE OF CONTENTS</a:t>
          </a:r>
          <a:endParaRPr lang="en-US" sz="1100" b="1" u="sng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2</xdr:col>
      <xdr:colOff>1123738</xdr:colOff>
      <xdr:row>3</xdr:row>
      <xdr:rowOff>48895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C17F09-E69B-4B6D-A00E-90A50467C79D}"/>
            </a:ext>
          </a:extLst>
        </xdr:cNvPr>
        <xdr:cNvSpPr txBox="1"/>
      </xdr:nvSpPr>
      <xdr:spPr>
        <a:xfrm>
          <a:off x="103505" y="76200"/>
          <a:ext cx="2243243" cy="45529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>
              <a:solidFill>
                <a:schemeClr val="bg1"/>
              </a:solidFill>
            </a:rPr>
            <a:t>GO</a:t>
          </a:r>
          <a:r>
            <a:rPr lang="en-US" sz="1100" b="1" u="sng" baseline="0">
              <a:solidFill>
                <a:schemeClr val="bg1"/>
              </a:solidFill>
            </a:rPr>
            <a:t> BACK TO TABLE OF CONTENTS</a:t>
          </a:r>
          <a:endParaRPr lang="en-US" sz="1100" b="1" u="sng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</xdr:colOff>
      <xdr:row>0</xdr:row>
      <xdr:rowOff>76200</xdr:rowOff>
    </xdr:from>
    <xdr:to>
      <xdr:col>1</xdr:col>
      <xdr:colOff>2230543</xdr:colOff>
      <xdr:row>3</xdr:row>
      <xdr:rowOff>54610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D45B95-5AE1-4EBA-878D-9A8A6220C913}"/>
            </a:ext>
          </a:extLst>
        </xdr:cNvPr>
        <xdr:cNvSpPr txBox="1"/>
      </xdr:nvSpPr>
      <xdr:spPr>
        <a:xfrm>
          <a:off x="243840" y="76200"/>
          <a:ext cx="2238163" cy="45847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>
              <a:solidFill>
                <a:schemeClr val="bg1"/>
              </a:solidFill>
            </a:rPr>
            <a:t>GO</a:t>
          </a:r>
          <a:r>
            <a:rPr lang="en-US" sz="1100" b="1" u="sng" baseline="0">
              <a:solidFill>
                <a:schemeClr val="bg1"/>
              </a:solidFill>
            </a:rPr>
            <a:t> BACK TO TABLE OF CONTENTS</a:t>
          </a:r>
          <a:endParaRPr lang="en-US" sz="1100" b="1" u="sng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2809875</xdr:colOff>
      <xdr:row>3</xdr:row>
      <xdr:rowOff>68368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9A6113-8E54-4E82-813F-ED76996D2373}"/>
            </a:ext>
          </a:extLst>
        </xdr:cNvPr>
        <xdr:cNvSpPr txBox="1"/>
      </xdr:nvSpPr>
      <xdr:spPr>
        <a:xfrm>
          <a:off x="238125" y="158750"/>
          <a:ext cx="2809875" cy="465243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>
              <a:solidFill>
                <a:schemeClr val="bg1"/>
              </a:solidFill>
            </a:rPr>
            <a:t>GO</a:t>
          </a:r>
          <a:r>
            <a:rPr lang="en-US" sz="1100" b="1" u="sng" baseline="0">
              <a:solidFill>
                <a:schemeClr val="bg1"/>
              </a:solidFill>
            </a:rPr>
            <a:t> BACK TO TABLE OF CONTENTS</a:t>
          </a:r>
          <a:endParaRPr lang="en-US" sz="1100" b="1" u="sng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2219113</xdr:colOff>
      <xdr:row>3</xdr:row>
      <xdr:rowOff>153670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1B946B-2EDF-4047-9549-3045ADDE9C31}"/>
            </a:ext>
          </a:extLst>
        </xdr:cNvPr>
        <xdr:cNvSpPr txBox="1"/>
      </xdr:nvSpPr>
      <xdr:spPr>
        <a:xfrm>
          <a:off x="238125" y="171450"/>
          <a:ext cx="2219113" cy="48704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>
              <a:solidFill>
                <a:schemeClr val="bg1"/>
              </a:solidFill>
            </a:rPr>
            <a:t>GO</a:t>
          </a:r>
          <a:r>
            <a:rPr lang="en-US" sz="1100" b="1" u="sng" baseline="0">
              <a:solidFill>
                <a:schemeClr val="bg1"/>
              </a:solidFill>
            </a:rPr>
            <a:t> BACK TO TABLE OF CONTENTS</a:t>
          </a:r>
          <a:endParaRPr lang="en-US" sz="1100" b="1" u="sng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2</xdr:col>
      <xdr:colOff>1123738</xdr:colOff>
      <xdr:row>3</xdr:row>
      <xdr:rowOff>48895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76F38B-8786-47AC-B136-6AF235515E99}"/>
            </a:ext>
          </a:extLst>
        </xdr:cNvPr>
        <xdr:cNvSpPr txBox="1"/>
      </xdr:nvSpPr>
      <xdr:spPr>
        <a:xfrm>
          <a:off x="104775" y="76200"/>
          <a:ext cx="2238163" cy="45847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>
              <a:solidFill>
                <a:schemeClr val="bg1"/>
              </a:solidFill>
            </a:rPr>
            <a:t>GO</a:t>
          </a:r>
          <a:r>
            <a:rPr lang="en-US" sz="1100" b="1" u="sng" baseline="0">
              <a:solidFill>
                <a:schemeClr val="bg1"/>
              </a:solidFill>
            </a:rPr>
            <a:t> BACK TO TABLE OF CONTENTS</a:t>
          </a:r>
          <a:endParaRPr lang="en-US" sz="1100" b="1" u="sng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2</xdr:col>
      <xdr:colOff>1089448</xdr:colOff>
      <xdr:row>3</xdr:row>
      <xdr:rowOff>58420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74303-5B16-40FE-A7ED-D6B8821FF0A3}"/>
            </a:ext>
          </a:extLst>
        </xdr:cNvPr>
        <xdr:cNvSpPr txBox="1"/>
      </xdr:nvSpPr>
      <xdr:spPr>
        <a:xfrm>
          <a:off x="66675" y="85725"/>
          <a:ext cx="2241973" cy="45847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>
              <a:solidFill>
                <a:schemeClr val="bg1"/>
              </a:solidFill>
            </a:rPr>
            <a:t>GO</a:t>
          </a:r>
          <a:r>
            <a:rPr lang="en-US" sz="1100" b="1" u="sng" baseline="0">
              <a:solidFill>
                <a:schemeClr val="bg1"/>
              </a:solidFill>
            </a:rPr>
            <a:t> BACK TO TABLE OF CONTENTS</a:t>
          </a:r>
          <a:endParaRPr lang="en-US" sz="1100" b="1" u="sng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2</xdr:col>
      <xdr:colOff>1125008</xdr:colOff>
      <xdr:row>3</xdr:row>
      <xdr:rowOff>53975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AA1FA0-2B60-4312-9571-F54AEE44BDB2}"/>
            </a:ext>
          </a:extLst>
        </xdr:cNvPr>
        <xdr:cNvSpPr txBox="1"/>
      </xdr:nvSpPr>
      <xdr:spPr>
        <a:xfrm>
          <a:off x="104775" y="76200"/>
          <a:ext cx="2239433" cy="46355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>
              <a:solidFill>
                <a:schemeClr val="bg1"/>
              </a:solidFill>
            </a:rPr>
            <a:t>GO</a:t>
          </a:r>
          <a:r>
            <a:rPr lang="en-US" sz="1100" b="1" u="sng" baseline="0">
              <a:solidFill>
                <a:schemeClr val="bg1"/>
              </a:solidFill>
            </a:rPr>
            <a:t> BACK TO TABLE OF CONTENTS</a:t>
          </a:r>
          <a:endParaRPr lang="en-US" sz="1100" b="1" u="sng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345\AppData\Local\Temp\notesFB86DA\2b2_Delta_report_alt(vs%20previous%20version)%20PRO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atakoepel\quarter%20estimate\ROFO\analyse%20sheets\QES_ROFO_P&amp;L%20Delta%20per%20company%20or%20BU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2B\GI005437\M016376\02_Content\Implementatie%20nieuwe%20Cognos\Analyse%20&amp;%20Opzet%20Cognos\Rapporten\Reporting%20Templates\Finale%20versie%20TEMPLATE%20GRS_V201210%20With%20User%20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Parameters"/>
      <sheetName val="LocalLists"/>
      <sheetName val="P&amp;L '13"/>
      <sheetName val="P&amp;L Ins '13"/>
      <sheetName val="KPI '13"/>
      <sheetName val="P&amp;L '14"/>
      <sheetName val="P&amp;L Ins '14"/>
      <sheetName val="KPI '14"/>
      <sheetName val="P&amp;L '15"/>
      <sheetName val="P&amp;L Ins '15"/>
      <sheetName val="KPI '15"/>
      <sheetName val="P&amp;L '16"/>
      <sheetName val="P&amp;L Ins '16"/>
      <sheetName val="KPI '16"/>
    </sheetNames>
    <sheetDataSet>
      <sheetData sheetId="0"/>
      <sheetData sheetId="1">
        <row r="1">
          <cell r="AI1" t="str">
            <v>APC13</v>
          </cell>
        </row>
        <row r="70">
          <cell r="F70" t="str">
            <v>I2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Parameters"/>
      <sheetName val="LocalLists"/>
      <sheetName val="QES P&amp;L"/>
      <sheetName val="ROFO P&amp;L"/>
      <sheetName val="QES Group Centre"/>
      <sheetName val="Sheet1"/>
    </sheetNames>
    <sheetDataSet>
      <sheetData sheetId="0" refreshError="1"/>
      <sheetData sheetId="1">
        <row r="68">
          <cell r="F68" t="str">
            <v>ROF15 Q1 Input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User Menu"/>
      <sheetName val="Names"/>
      <sheetName val="Application Mgt Menu"/>
      <sheetName val="Template"/>
      <sheetName val="HeaderTable"/>
      <sheetName val="Parameters"/>
      <sheetName val="LocalLists"/>
      <sheetName val="TM1Pick"/>
      <sheetName val="Read_Me_AppMgt"/>
      <sheetName val="User_Menu"/>
      <sheetName val="Application_Mgt_Menu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F1" t="str">
            <v xml:space="preserve"> 3.2</v>
          </cell>
        </row>
      </sheetData>
      <sheetData sheetId="7">
        <row r="1">
          <cell r="A1" t="str">
            <v>PeriodScopes_List</v>
          </cell>
          <cell r="C1" t="str">
            <v>UnitsText_List</v>
          </cell>
          <cell r="D1" t="str">
            <v>UnitsNumber_List</v>
          </cell>
          <cell r="N1" t="str">
            <v>TobecopiedSheets_List
(REVERSE order)</v>
          </cell>
        </row>
        <row r="2">
          <cell r="C2" t="str">
            <v>Units</v>
          </cell>
          <cell r="D2">
            <v>1</v>
          </cell>
          <cell r="N2" t="str">
            <v>User Menu</v>
          </cell>
        </row>
        <row r="3">
          <cell r="C3" t="str">
            <v>Thousands</v>
          </cell>
          <cell r="D3">
            <v>1000</v>
          </cell>
          <cell r="N3" t="str">
            <v>Parameters</v>
          </cell>
        </row>
        <row r="4">
          <cell r="C4" t="str">
            <v>Millions</v>
          </cell>
          <cell r="D4">
            <v>1000000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75A61-A2B9-4E1A-BA40-BD776B18CC2A}">
  <sheetPr>
    <tabColor theme="0"/>
    <pageSetUpPr fitToPage="1"/>
  </sheetPr>
  <dimension ref="B1:J17"/>
  <sheetViews>
    <sheetView showGridLines="0" tabSelected="1" zoomScaleNormal="100" workbookViewId="0"/>
  </sheetViews>
  <sheetFormatPr defaultRowHeight="13.2" x14ac:dyDescent="0.25"/>
  <cols>
    <col min="1" max="1" width="3.21875" customWidth="1"/>
    <col min="2" max="2" width="1.5546875" customWidth="1"/>
    <col min="3" max="3" width="36.109375" customWidth="1"/>
    <col min="4" max="4" width="2.21875" customWidth="1"/>
    <col min="5" max="5" width="26.77734375" customWidth="1"/>
    <col min="6" max="6" width="2.77734375" customWidth="1"/>
    <col min="7" max="7" width="24.109375" customWidth="1"/>
    <col min="8" max="8" width="15.21875" hidden="1" customWidth="1"/>
    <col min="9" max="9" width="6.6640625" customWidth="1"/>
    <col min="10" max="10" width="6.44140625" customWidth="1"/>
    <col min="11" max="11" width="1.44140625" customWidth="1"/>
  </cols>
  <sheetData>
    <row r="1" spans="2:10" ht="13.8" thickBot="1" x14ac:dyDescent="0.3"/>
    <row r="2" spans="2:10" ht="13.8" thickTop="1" x14ac:dyDescent="0.25">
      <c r="B2" s="170"/>
      <c r="C2" s="171"/>
      <c r="D2" s="171"/>
      <c r="E2" s="171"/>
      <c r="F2" s="171"/>
      <c r="G2" s="171"/>
      <c r="H2" s="171"/>
      <c r="I2" s="171"/>
      <c r="J2" s="172"/>
    </row>
    <row r="3" spans="2:10" ht="30" x14ac:dyDescent="0.5">
      <c r="B3" s="173"/>
      <c r="C3" s="422" t="s">
        <v>227</v>
      </c>
      <c r="D3" s="4"/>
      <c r="E3" s="4"/>
      <c r="F3" s="4"/>
      <c r="G3" s="4"/>
      <c r="H3" s="4"/>
      <c r="I3" s="4"/>
      <c r="J3" s="174"/>
    </row>
    <row r="4" spans="2:10" ht="22.8" x14ac:dyDescent="0.4">
      <c r="B4" s="173"/>
      <c r="C4" s="423" t="s">
        <v>252</v>
      </c>
      <c r="D4" s="4"/>
      <c r="E4" s="4"/>
      <c r="F4" s="4"/>
      <c r="G4" s="4"/>
      <c r="H4" s="4"/>
      <c r="I4" s="4"/>
      <c r="J4" s="174"/>
    </row>
    <row r="5" spans="2:10" x14ac:dyDescent="0.25">
      <c r="B5" s="173"/>
      <c r="C5" s="4"/>
      <c r="D5" s="4"/>
      <c r="E5" s="4"/>
      <c r="F5" s="4"/>
      <c r="G5" s="4"/>
      <c r="H5" s="4"/>
      <c r="I5" s="4"/>
      <c r="J5" s="174"/>
    </row>
    <row r="6" spans="2:10" s="2" customFormat="1" x14ac:dyDescent="0.25">
      <c r="B6" s="178"/>
      <c r="C6" s="179" t="s">
        <v>217</v>
      </c>
      <c r="D6" s="180"/>
      <c r="E6" s="179" t="s">
        <v>218</v>
      </c>
      <c r="F6" s="180"/>
      <c r="G6" s="179" t="s">
        <v>228</v>
      </c>
      <c r="H6" s="180"/>
      <c r="I6" s="180"/>
      <c r="J6" s="181"/>
    </row>
    <row r="7" spans="2:10" x14ac:dyDescent="0.25">
      <c r="B7" s="173"/>
      <c r="C7" s="432"/>
      <c r="D7" s="4"/>
      <c r="E7" s="4"/>
      <c r="F7" s="4"/>
      <c r="G7" s="4"/>
      <c r="H7" s="4"/>
      <c r="I7" s="4"/>
      <c r="J7" s="174"/>
    </row>
    <row r="8" spans="2:10" x14ac:dyDescent="0.25">
      <c r="B8" s="173"/>
      <c r="C8" s="433" t="s">
        <v>295</v>
      </c>
      <c r="D8" s="4"/>
      <c r="E8" s="436" t="s">
        <v>219</v>
      </c>
      <c r="F8" s="432"/>
      <c r="G8" s="433" t="s">
        <v>229</v>
      </c>
      <c r="H8" s="4"/>
      <c r="I8" s="4"/>
      <c r="J8" s="174"/>
    </row>
    <row r="9" spans="2:10" x14ac:dyDescent="0.25">
      <c r="B9" s="173"/>
      <c r="C9" s="434" t="s">
        <v>347</v>
      </c>
      <c r="D9" s="4"/>
      <c r="E9" s="436" t="s">
        <v>220</v>
      </c>
      <c r="F9" s="432"/>
      <c r="G9" s="432"/>
      <c r="H9" s="4"/>
      <c r="I9" s="4"/>
      <c r="J9" s="174"/>
    </row>
    <row r="10" spans="2:10" x14ac:dyDescent="0.25">
      <c r="B10" s="173"/>
      <c r="C10" s="433" t="s">
        <v>296</v>
      </c>
      <c r="D10" s="4"/>
      <c r="E10" s="435" t="s">
        <v>221</v>
      </c>
      <c r="F10" s="432"/>
      <c r="G10" s="432"/>
      <c r="H10" s="4"/>
      <c r="I10" s="4"/>
      <c r="J10" s="174"/>
    </row>
    <row r="11" spans="2:10" x14ac:dyDescent="0.25">
      <c r="B11" s="173"/>
      <c r="C11" s="435" t="s">
        <v>297</v>
      </c>
      <c r="D11" s="4"/>
      <c r="E11" s="437" t="s">
        <v>222</v>
      </c>
      <c r="F11" s="432"/>
      <c r="G11" s="432"/>
      <c r="H11" s="4"/>
      <c r="I11" s="4"/>
      <c r="J11" s="174"/>
    </row>
    <row r="12" spans="2:10" x14ac:dyDescent="0.25">
      <c r="B12" s="173"/>
      <c r="C12" s="435" t="s">
        <v>348</v>
      </c>
      <c r="D12" s="4"/>
      <c r="E12" s="437" t="s">
        <v>223</v>
      </c>
      <c r="F12" s="432"/>
      <c r="G12" s="432"/>
      <c r="H12" s="4"/>
      <c r="I12" s="4"/>
      <c r="J12" s="174"/>
    </row>
    <row r="13" spans="2:10" x14ac:dyDescent="0.25">
      <c r="B13" s="173"/>
      <c r="C13" s="182"/>
      <c r="D13" s="4"/>
      <c r="E13" s="437" t="s">
        <v>224</v>
      </c>
      <c r="F13" s="432"/>
      <c r="G13" s="432"/>
      <c r="H13" s="4"/>
      <c r="I13" s="4"/>
      <c r="J13" s="174"/>
    </row>
    <row r="14" spans="2:10" x14ac:dyDescent="0.25">
      <c r="B14" s="173"/>
      <c r="C14" s="4"/>
      <c r="D14" s="4"/>
      <c r="E14" s="437" t="s">
        <v>225</v>
      </c>
      <c r="F14" s="432"/>
      <c r="G14" s="432"/>
      <c r="H14" s="4"/>
      <c r="I14" s="4"/>
      <c r="J14" s="174"/>
    </row>
    <row r="15" spans="2:10" x14ac:dyDescent="0.25">
      <c r="B15" s="173"/>
      <c r="C15" s="4"/>
      <c r="D15" s="4"/>
      <c r="E15" s="435" t="s">
        <v>226</v>
      </c>
      <c r="F15" s="432"/>
      <c r="G15" s="432"/>
      <c r="H15" s="4"/>
      <c r="I15" s="4"/>
      <c r="J15" s="174"/>
    </row>
    <row r="16" spans="2:10" ht="13.8" thickBot="1" x14ac:dyDescent="0.3">
      <c r="B16" s="175"/>
      <c r="C16" s="176"/>
      <c r="D16" s="176"/>
      <c r="E16" s="176"/>
      <c r="F16" s="176"/>
      <c r="G16" s="176"/>
      <c r="H16" s="176"/>
      <c r="I16" s="176"/>
      <c r="J16" s="177"/>
    </row>
    <row r="17" ht="13.8" thickTop="1" x14ac:dyDescent="0.25"/>
  </sheetData>
  <hyperlinks>
    <hyperlink ref="E8" location="'2.1 BU BELGIUM'!A1" display="2.1 BU Belgium" xr:uid="{CC3886D6-516D-44CA-AE7E-6988A68AC5AE}"/>
    <hyperlink ref="E9" location="'2.2 BU CZECH REPUBLIC'!A1" display="2.2 BU Czech Republic" xr:uid="{1873931F-08D9-45AD-ABF3-1E1257C843D5}"/>
    <hyperlink ref="E10" location="'2.3 BU INTERNATIONAL MARKETS'!A1" display="2.3 BU International Markets" xr:uid="{BB2C340B-955D-447E-BF08-547CDBD52A96}"/>
    <hyperlink ref="E11" location="'2.3.1 HUNGARY'!A1" display="2.3.1 Hungary" xr:uid="{6402477D-5A58-4218-8971-77499A215C63}"/>
    <hyperlink ref="E12" location="'2.3.2 SLOVAKIA'!A1" display="2.3.2 Slovakia" xr:uid="{F15D86CD-7BFF-4B69-A13A-360BDD25DFE1}"/>
    <hyperlink ref="E13" location="'2.3.3 BULGARIA'!A1" display="2.3.3 Bulgaria" xr:uid="{00EE3180-4D1C-465E-B3B3-3353F56F9844}"/>
    <hyperlink ref="E14" location="'2.3.4 IRELAND'!A1" display="2.3.4 Ireland" xr:uid="{72DD93B4-B070-4FE0-BB1F-9C331023D86D}"/>
    <hyperlink ref="E15" location="'2.4 GROUP CENTRE'!A1" display="2.4 BU Group Centre" xr:uid="{59353CDE-039D-4A6F-9168-D69E81D82D79}"/>
    <hyperlink ref="G8" location="'3.1 Credit risk_loan portfolio'!A1" display="3.1 Credit risk - loan portfolio overview" xr:uid="{AEBF6C49-D372-480F-9D6D-4D2848CA3409}"/>
    <hyperlink ref="C8" location="'1.1 Overview'!A1" display="1.1 Overview" xr:uid="{E5DEB753-F634-48DE-9D4B-98654690D278}"/>
    <hyperlink ref="C9" location="'1.2 KBC Group'!A1" display="1.2 KBC Group" xr:uid="{9E8BAABD-580B-46E9-A39C-4D1C1DD9F45F}"/>
    <hyperlink ref="C10" location="'1.3 Consensus'!A1" display="1.3 Consensus" xr:uid="{21A938B4-75F5-422F-A19D-4B6A25BCDA58}"/>
    <hyperlink ref="C11" location="'1.4 Balance-sheet'!A1" display="1.4 Balance sheet information by segment" xr:uid="{4153788F-AD33-45C7-89B2-1AD24EFCE3B0}"/>
    <hyperlink ref="C12" location="'1.5 Solvency'!A1" display="1.5 Solvency table" xr:uid="{B21D7FD9-C66C-4D55-8EBD-327639C25C42}"/>
  </hyperlinks>
  <pageMargins left="0.7" right="0.7" top="0.75" bottom="0.75" header="0.3" footer="0.3"/>
  <pageSetup paperSize="9" scale="8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9"/>
  <sheetViews>
    <sheetView showGridLines="0" zoomScale="80" zoomScaleNormal="80" workbookViewId="0">
      <pane xSplit="3" ySplit="6" topLeftCell="D19" activePane="bottomRight" state="frozen"/>
      <selection pane="topRight" activeCell="D1" sqref="D1"/>
      <selection pane="bottomLeft" activeCell="A4" sqref="A4"/>
      <selection pane="bottomRight"/>
    </sheetView>
  </sheetViews>
  <sheetFormatPr defaultRowHeight="13.2" x14ac:dyDescent="0.25"/>
  <cols>
    <col min="3" max="3" width="43.6640625" customWidth="1"/>
    <col min="4" max="8" width="8.77734375" style="5" customWidth="1"/>
    <col min="9" max="13" width="8.77734375" style="62" customWidth="1"/>
    <col min="14" max="15" width="9.109375" bestFit="1" customWidth="1"/>
  </cols>
  <sheetData>
    <row r="1" spans="1:15" s="5" customFormat="1" x14ac:dyDescent="0.25">
      <c r="I1" s="62"/>
      <c r="J1" s="62"/>
      <c r="K1" s="62"/>
      <c r="L1" s="62"/>
      <c r="M1" s="62"/>
    </row>
    <row r="2" spans="1:15" s="5" customFormat="1" x14ac:dyDescent="0.25">
      <c r="I2" s="62"/>
      <c r="J2" s="62"/>
      <c r="K2" s="62"/>
      <c r="L2" s="62"/>
      <c r="M2" s="62"/>
    </row>
    <row r="3" spans="1:15" s="5" customFormat="1" x14ac:dyDescent="0.25">
      <c r="I3" s="62"/>
      <c r="J3" s="62"/>
      <c r="K3" s="62"/>
      <c r="L3" s="62"/>
      <c r="M3" s="62"/>
    </row>
    <row r="4" spans="1:15" ht="17.399999999999999" x14ac:dyDescent="0.3">
      <c r="B4" s="5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5" ht="22.8" customHeight="1" x14ac:dyDescent="0.25">
      <c r="A5" s="95" t="s">
        <v>62</v>
      </c>
      <c r="B5" s="96"/>
      <c r="C5" s="96"/>
      <c r="D5" s="96"/>
      <c r="E5" s="96"/>
      <c r="F5" s="96"/>
      <c r="G5" s="97"/>
      <c r="H5" s="97"/>
      <c r="I5" s="191"/>
      <c r="J5" s="191"/>
      <c r="K5" s="116"/>
      <c r="L5" s="116"/>
      <c r="M5" s="116"/>
    </row>
    <row r="6" spans="1:15" s="83" customFormat="1" ht="13.8" x14ac:dyDescent="0.25">
      <c r="A6" s="104" t="s">
        <v>108</v>
      </c>
      <c r="B6" s="105"/>
      <c r="C6" s="105"/>
      <c r="D6" s="117" t="s">
        <v>253</v>
      </c>
      <c r="E6" s="117" t="s">
        <v>252</v>
      </c>
      <c r="F6" s="118" t="s">
        <v>246</v>
      </c>
      <c r="G6" s="189" t="s">
        <v>235</v>
      </c>
      <c r="H6" s="189" t="s">
        <v>204</v>
      </c>
      <c r="I6" s="192" t="s">
        <v>179</v>
      </c>
      <c r="J6" s="192" t="s">
        <v>178</v>
      </c>
      <c r="K6" s="192" t="s">
        <v>166</v>
      </c>
      <c r="L6" s="192" t="s">
        <v>139</v>
      </c>
      <c r="M6" s="192" t="s">
        <v>129</v>
      </c>
    </row>
    <row r="7" spans="1:15" s="4" customFormat="1" ht="24" customHeight="1" x14ac:dyDescent="0.25">
      <c r="A7" s="25" t="s">
        <v>122</v>
      </c>
      <c r="B7" s="102"/>
      <c r="C7" s="102"/>
      <c r="D7" s="200"/>
      <c r="E7" s="200"/>
      <c r="F7" s="102"/>
      <c r="G7" s="102"/>
      <c r="H7" s="102"/>
      <c r="I7" s="115"/>
      <c r="J7" s="115"/>
      <c r="K7" s="77"/>
      <c r="L7" s="77"/>
      <c r="M7" s="77"/>
    </row>
    <row r="8" spans="1:15" x14ac:dyDescent="0.25">
      <c r="A8" s="15" t="s">
        <v>7</v>
      </c>
      <c r="B8" s="16"/>
      <c r="C8" s="16"/>
      <c r="D8" s="68">
        <v>253.95417900000001</v>
      </c>
      <c r="E8" s="68">
        <v>64.429107000000002</v>
      </c>
      <c r="F8" s="30">
        <v>63.856633000000002</v>
      </c>
      <c r="G8" s="30">
        <v>64.124602999999993</v>
      </c>
      <c r="H8" s="30">
        <v>61.543835999999999</v>
      </c>
      <c r="I8" s="30">
        <v>242.85048</v>
      </c>
      <c r="J8" s="30">
        <v>62.415083000000003</v>
      </c>
      <c r="K8" s="30">
        <v>60.022778000000002</v>
      </c>
      <c r="L8" s="30">
        <v>59.62527</v>
      </c>
      <c r="M8" s="30">
        <v>60.787348999999999</v>
      </c>
      <c r="N8" s="30"/>
      <c r="O8" s="30"/>
    </row>
    <row r="9" spans="1:15" x14ac:dyDescent="0.25">
      <c r="A9" s="17" t="s">
        <v>99</v>
      </c>
      <c r="B9" s="16"/>
      <c r="C9" s="16"/>
      <c r="D9" s="68">
        <v>47.872788</v>
      </c>
      <c r="E9" s="68">
        <v>14.187879000000001</v>
      </c>
      <c r="F9" s="30">
        <v>10.216896</v>
      </c>
      <c r="G9" s="30">
        <v>11.822531</v>
      </c>
      <c r="H9" s="30">
        <v>11.645481999999999</v>
      </c>
      <c r="I9" s="30">
        <v>42.163241999999997</v>
      </c>
      <c r="J9" s="30">
        <v>10.994096000000001</v>
      </c>
      <c r="K9" s="30">
        <v>10.46308</v>
      </c>
      <c r="L9" s="30">
        <v>9.9820139999999995</v>
      </c>
      <c r="M9" s="30">
        <v>10.724052</v>
      </c>
      <c r="O9" s="30"/>
    </row>
    <row r="10" spans="1:15" x14ac:dyDescent="0.25">
      <c r="A10" s="18" t="s">
        <v>100</v>
      </c>
      <c r="B10" s="16"/>
      <c r="C10" s="16"/>
      <c r="D10" s="68">
        <v>145.30110500000001</v>
      </c>
      <c r="E10" s="68">
        <v>36.684502000000002</v>
      </c>
      <c r="F10" s="30">
        <v>36.080846000000001</v>
      </c>
      <c r="G10" s="30">
        <v>35.322657999999997</v>
      </c>
      <c r="H10" s="30">
        <v>37.213099</v>
      </c>
      <c r="I10" s="30">
        <v>109.072954</v>
      </c>
      <c r="J10" s="30">
        <v>28.041733000000001</v>
      </c>
      <c r="K10" s="30">
        <v>27.823381000000001</v>
      </c>
      <c r="L10" s="30">
        <v>27.107976000000001</v>
      </c>
      <c r="M10" s="30">
        <v>26.099864</v>
      </c>
      <c r="O10" s="30"/>
    </row>
    <row r="11" spans="1:15" x14ac:dyDescent="0.25">
      <c r="A11" s="18" t="s">
        <v>101</v>
      </c>
      <c r="B11" s="16"/>
      <c r="C11" s="16"/>
      <c r="D11" s="68">
        <v>-97.428317000000007</v>
      </c>
      <c r="E11" s="68">
        <v>-22.496623</v>
      </c>
      <c r="F11" s="30">
        <v>-25.863949999999999</v>
      </c>
      <c r="G11" s="30">
        <v>-23.500126999999999</v>
      </c>
      <c r="H11" s="30">
        <v>-25.567616999999998</v>
      </c>
      <c r="I11" s="30">
        <v>-66.909711999999999</v>
      </c>
      <c r="J11" s="30">
        <v>-17.047637000000002</v>
      </c>
      <c r="K11" s="30">
        <v>-17.360301</v>
      </c>
      <c r="L11" s="30">
        <v>-17.125962000000001</v>
      </c>
      <c r="M11" s="30">
        <v>-15.375812</v>
      </c>
      <c r="O11" s="30"/>
    </row>
    <row r="12" spans="1:15" x14ac:dyDescent="0.25">
      <c r="A12" s="15" t="s">
        <v>102</v>
      </c>
      <c r="B12" s="16"/>
      <c r="C12" s="16"/>
      <c r="D12" s="68">
        <v>7.7306929999999996</v>
      </c>
      <c r="E12" s="68">
        <v>2.1309999999999998</v>
      </c>
      <c r="F12" s="30">
        <v>1.602141</v>
      </c>
      <c r="G12" s="30">
        <v>2.3617620000000001</v>
      </c>
      <c r="H12" s="30">
        <v>1.6357900000000001</v>
      </c>
      <c r="I12" s="30">
        <v>10.192285999999999</v>
      </c>
      <c r="J12" s="30">
        <v>3.8493750000000002</v>
      </c>
      <c r="K12" s="30">
        <v>1.824478</v>
      </c>
      <c r="L12" s="30">
        <v>3.2601110000000002</v>
      </c>
      <c r="M12" s="30">
        <v>1.2583219999999999</v>
      </c>
      <c r="O12" s="30"/>
    </row>
    <row r="13" spans="1:15" x14ac:dyDescent="0.25">
      <c r="A13" s="18" t="s">
        <v>103</v>
      </c>
      <c r="B13" s="16"/>
      <c r="C13" s="16"/>
      <c r="D13" s="68">
        <v>16.675502000000002</v>
      </c>
      <c r="E13" s="68">
        <v>4.2990599999999999</v>
      </c>
      <c r="F13" s="30">
        <v>3.9434019999999999</v>
      </c>
      <c r="G13" s="30">
        <v>4.2761610000000001</v>
      </c>
      <c r="H13" s="30">
        <v>4.156879</v>
      </c>
      <c r="I13" s="30">
        <v>16.538055</v>
      </c>
      <c r="J13" s="30">
        <v>4.1622919999999999</v>
      </c>
      <c r="K13" s="30">
        <v>4.0793220000000003</v>
      </c>
      <c r="L13" s="30">
        <v>4.1588250000000002</v>
      </c>
      <c r="M13" s="30">
        <v>4.1376160000000004</v>
      </c>
      <c r="O13" s="30"/>
    </row>
    <row r="14" spans="1:15" x14ac:dyDescent="0.25">
      <c r="A14" s="18" t="s">
        <v>104</v>
      </c>
      <c r="B14" s="16"/>
      <c r="C14" s="16"/>
      <c r="D14" s="68">
        <v>-8.9448089999999993</v>
      </c>
      <c r="E14" s="68">
        <v>-2.1680600000000001</v>
      </c>
      <c r="F14" s="30">
        <v>-2.3412609999999998</v>
      </c>
      <c r="G14" s="30">
        <v>-1.914399</v>
      </c>
      <c r="H14" s="30">
        <v>-2.5210889999999999</v>
      </c>
      <c r="I14" s="30">
        <v>-6.3457689999999998</v>
      </c>
      <c r="J14" s="30">
        <v>-0.312917</v>
      </c>
      <c r="K14" s="30">
        <v>-2.2548439999999998</v>
      </c>
      <c r="L14" s="30">
        <v>-0.89871400000000001</v>
      </c>
      <c r="M14" s="30">
        <v>-2.8792939999999998</v>
      </c>
      <c r="O14" s="30"/>
    </row>
    <row r="15" spans="1:15" x14ac:dyDescent="0.25">
      <c r="A15" s="15" t="s">
        <v>12</v>
      </c>
      <c r="B15" s="16"/>
      <c r="C15" s="16"/>
      <c r="D15" s="68">
        <v>-1.997552</v>
      </c>
      <c r="E15" s="68">
        <v>-0.29405500000000001</v>
      </c>
      <c r="F15" s="30">
        <v>-0.50071100000000002</v>
      </c>
      <c r="G15" s="30">
        <v>-0.477794</v>
      </c>
      <c r="H15" s="30">
        <v>-0.72499199999999997</v>
      </c>
      <c r="I15" s="30">
        <v>-2.5473910000000002</v>
      </c>
      <c r="J15" s="30">
        <v>-0.63880700000000001</v>
      </c>
      <c r="K15" s="30">
        <v>-0.51167099999999999</v>
      </c>
      <c r="L15" s="30">
        <v>-0.51026300000000002</v>
      </c>
      <c r="M15" s="30">
        <v>-0.88665000000000005</v>
      </c>
      <c r="O15" s="30"/>
    </row>
    <row r="16" spans="1:15" x14ac:dyDescent="0.25">
      <c r="A16" s="19" t="s">
        <v>13</v>
      </c>
      <c r="B16" s="16"/>
      <c r="C16" s="20"/>
      <c r="D16" s="68">
        <v>5.1201999999999998E-2</v>
      </c>
      <c r="E16" s="68">
        <v>1.7719999999999999E-3</v>
      </c>
      <c r="F16" s="30">
        <v>1.2817E-2</v>
      </c>
      <c r="G16" s="30">
        <v>1.2244E-2</v>
      </c>
      <c r="H16" s="30">
        <v>2.4368999999999998E-2</v>
      </c>
      <c r="I16" s="30">
        <v>3.4072999999999999E-2</v>
      </c>
      <c r="J16" s="30">
        <v>4.0980000000000001E-3</v>
      </c>
      <c r="K16" s="30">
        <v>1.0024999999999999E-2</v>
      </c>
      <c r="L16" s="30">
        <v>1.0441000000000001E-2</v>
      </c>
      <c r="M16" s="30">
        <v>9.5090000000000001E-3</v>
      </c>
      <c r="O16" s="30"/>
    </row>
    <row r="17" spans="1:15" x14ac:dyDescent="0.25">
      <c r="A17" s="21" t="s">
        <v>109</v>
      </c>
      <c r="B17" s="16"/>
      <c r="C17" s="16"/>
      <c r="D17" s="68">
        <v>33.369073</v>
      </c>
      <c r="E17" s="68">
        <v>9.3596419999999991</v>
      </c>
      <c r="F17" s="30">
        <v>6.0067029999999999</v>
      </c>
      <c r="G17" s="30">
        <v>7.9199320000000002</v>
      </c>
      <c r="H17" s="30">
        <v>10.082796</v>
      </c>
      <c r="I17" s="30">
        <v>60.461376000000001</v>
      </c>
      <c r="J17" s="30">
        <v>11.151408999999999</v>
      </c>
      <c r="K17" s="30">
        <v>15.905226000000001</v>
      </c>
      <c r="L17" s="30">
        <v>19.886811000000002</v>
      </c>
      <c r="M17" s="30">
        <v>13.51793</v>
      </c>
      <c r="O17" s="30"/>
    </row>
    <row r="18" spans="1:15" x14ac:dyDescent="0.25">
      <c r="A18" s="15" t="s">
        <v>130</v>
      </c>
      <c r="B18" s="16"/>
      <c r="C18" s="16"/>
      <c r="D18" s="68">
        <v>0.67304600000000003</v>
      </c>
      <c r="E18" s="68">
        <v>-4.4279999999999996E-3</v>
      </c>
      <c r="F18" s="30">
        <v>0.67891000000000001</v>
      </c>
      <c r="G18" s="30">
        <v>-1.436E-3</v>
      </c>
      <c r="H18" s="30">
        <v>0</v>
      </c>
      <c r="I18" s="30">
        <v>-0.78544999999999998</v>
      </c>
      <c r="J18" s="30">
        <v>-4.6049999999999997E-3</v>
      </c>
      <c r="K18" s="30">
        <v>-0.78084500000000001</v>
      </c>
      <c r="L18" s="30">
        <v>0</v>
      </c>
      <c r="M18" s="30">
        <v>0</v>
      </c>
      <c r="O18" s="30"/>
    </row>
    <row r="19" spans="1:15" x14ac:dyDescent="0.25">
      <c r="A19" s="15" t="s">
        <v>14</v>
      </c>
      <c r="B19" s="16"/>
      <c r="C19" s="16"/>
      <c r="D19" s="68">
        <v>214.65837500000001</v>
      </c>
      <c r="E19" s="68">
        <v>56.340542999999997</v>
      </c>
      <c r="F19" s="30">
        <v>54.749039000000003</v>
      </c>
      <c r="G19" s="30">
        <v>55.321370000000002</v>
      </c>
      <c r="H19" s="30">
        <v>48.247422999999998</v>
      </c>
      <c r="I19" s="30">
        <v>197.216849</v>
      </c>
      <c r="J19" s="30">
        <v>49.792068</v>
      </c>
      <c r="K19" s="30">
        <v>50.460845999999997</v>
      </c>
      <c r="L19" s="30">
        <v>50.958244000000001</v>
      </c>
      <c r="M19" s="30">
        <v>46.005690999999999</v>
      </c>
      <c r="O19" s="30"/>
    </row>
    <row r="20" spans="1:15" x14ac:dyDescent="0.25">
      <c r="A20" s="15" t="s">
        <v>105</v>
      </c>
      <c r="B20" s="16"/>
      <c r="C20" s="16"/>
      <c r="D20" s="68">
        <v>1.682504</v>
      </c>
      <c r="E20" s="68">
        <v>0.271588</v>
      </c>
      <c r="F20" s="30">
        <v>0.262048</v>
      </c>
      <c r="G20" s="30">
        <v>0.43315900000000002</v>
      </c>
      <c r="H20" s="30">
        <v>0.71570900000000004</v>
      </c>
      <c r="I20" s="30">
        <v>15.225766</v>
      </c>
      <c r="J20" s="30">
        <v>0.71834500000000001</v>
      </c>
      <c r="K20" s="30">
        <v>0.83056700000000006</v>
      </c>
      <c r="L20" s="30">
        <v>6.3588089999999999</v>
      </c>
      <c r="M20" s="30">
        <v>7.3180449999999997</v>
      </c>
      <c r="O20" s="30"/>
    </row>
    <row r="21" spans="1:15" x14ac:dyDescent="0.25">
      <c r="A21" s="34" t="s">
        <v>110</v>
      </c>
      <c r="B21" s="35"/>
      <c r="C21" s="35"/>
      <c r="D21" s="69">
        <v>557.99430800000005</v>
      </c>
      <c r="E21" s="69">
        <v>146.42304799999999</v>
      </c>
      <c r="F21" s="33">
        <v>136.88447600000001</v>
      </c>
      <c r="G21" s="33">
        <v>141.51637099999999</v>
      </c>
      <c r="H21" s="33">
        <v>133.170413</v>
      </c>
      <c r="I21" s="33">
        <v>564.81123100000002</v>
      </c>
      <c r="J21" s="33">
        <v>138.28106199999999</v>
      </c>
      <c r="K21" s="33">
        <v>138.22448399999999</v>
      </c>
      <c r="L21" s="33">
        <v>149.571437</v>
      </c>
      <c r="M21" s="33">
        <v>138.73424800000001</v>
      </c>
      <c r="N21" s="5"/>
      <c r="O21" s="30"/>
    </row>
    <row r="22" spans="1:15" x14ac:dyDescent="0.25">
      <c r="A22" s="15" t="s">
        <v>2</v>
      </c>
      <c r="B22" s="22"/>
      <c r="C22" s="22"/>
      <c r="D22" s="68">
        <v>-353.2586</v>
      </c>
      <c r="E22" s="68">
        <v>-86.716074000000006</v>
      </c>
      <c r="F22" s="30">
        <v>-83.427524000000005</v>
      </c>
      <c r="G22" s="30">
        <v>-80.808345000000003</v>
      </c>
      <c r="H22" s="30">
        <v>-102.306657</v>
      </c>
      <c r="I22" s="30">
        <v>-345.20025800000002</v>
      </c>
      <c r="J22" s="30">
        <v>-82.745316000000003</v>
      </c>
      <c r="K22" s="30">
        <v>-79.598257000000004</v>
      </c>
      <c r="L22" s="30">
        <v>-79.575173000000007</v>
      </c>
      <c r="M22" s="30">
        <v>-103.28151200000001</v>
      </c>
      <c r="N22" s="5"/>
      <c r="O22" s="30"/>
    </row>
    <row r="23" spans="1:15" x14ac:dyDescent="0.25">
      <c r="A23" s="15" t="s">
        <v>3</v>
      </c>
      <c r="B23" s="16"/>
      <c r="C23" s="16"/>
      <c r="D23" s="68">
        <v>-0.69280799999999998</v>
      </c>
      <c r="E23" s="68">
        <v>-2.8695550000000001</v>
      </c>
      <c r="F23" s="30">
        <v>-0.71284800000000004</v>
      </c>
      <c r="G23" s="30">
        <v>2.9165969999999999</v>
      </c>
      <c r="H23" s="30">
        <v>-2.7002000000000002E-2</v>
      </c>
      <c r="I23" s="30">
        <v>8.7458559999999999</v>
      </c>
      <c r="J23" s="30">
        <v>1.3597360000000001</v>
      </c>
      <c r="K23" s="30">
        <v>0.32646500000000001</v>
      </c>
      <c r="L23" s="30">
        <v>1.502043</v>
      </c>
      <c r="M23" s="30"/>
      <c r="N23" s="5"/>
      <c r="O23" s="30"/>
    </row>
    <row r="24" spans="1:15" s="5" customFormat="1" x14ac:dyDescent="0.25">
      <c r="A24" s="18" t="s">
        <v>175</v>
      </c>
      <c r="B24" s="16"/>
      <c r="C24" s="16"/>
      <c r="D24" s="68">
        <v>1.102751</v>
      </c>
      <c r="E24" s="68">
        <v>-1.614819</v>
      </c>
      <c r="F24" s="30">
        <v>-0.56333599999999995</v>
      </c>
      <c r="G24" s="30">
        <v>3.2861419999999999</v>
      </c>
      <c r="H24" s="30">
        <v>-5.2360000000000002E-3</v>
      </c>
      <c r="I24" s="30">
        <v>9.2592400000000001</v>
      </c>
      <c r="J24" s="30">
        <v>1.2885850000000001</v>
      </c>
      <c r="K24" s="30">
        <v>0.82798099999999997</v>
      </c>
      <c r="L24" s="30">
        <v>1.6554260000000001</v>
      </c>
      <c r="M24" s="30">
        <v>5.5101490000000002</v>
      </c>
      <c r="O24" s="30"/>
    </row>
    <row r="25" spans="1:15" x14ac:dyDescent="0.25">
      <c r="A25" s="18" t="s">
        <v>176</v>
      </c>
      <c r="B25" s="16"/>
      <c r="C25" s="16"/>
      <c r="D25" s="68">
        <v>-1.7955589999999999</v>
      </c>
      <c r="E25" s="68">
        <v>-1.2547360000000001</v>
      </c>
      <c r="F25" s="30">
        <v>-0.14951200000000001</v>
      </c>
      <c r="G25" s="30">
        <v>-0.36954500000000001</v>
      </c>
      <c r="H25" s="30">
        <v>-2.1766000000000001E-2</v>
      </c>
      <c r="I25" s="30">
        <v>-0.51338399999999995</v>
      </c>
      <c r="J25" s="30">
        <v>7.1151000000000006E-2</v>
      </c>
      <c r="K25" s="30">
        <v>-0.54012800000000005</v>
      </c>
      <c r="L25" s="30">
        <v>-6.0801000000000001E-2</v>
      </c>
      <c r="M25" s="30">
        <v>1.6393999999999999E-2</v>
      </c>
      <c r="O25" s="30"/>
    </row>
    <row r="26" spans="1:15" x14ac:dyDescent="0.25">
      <c r="A26" s="15" t="s">
        <v>29</v>
      </c>
      <c r="B26" s="16"/>
      <c r="C26" s="20"/>
      <c r="D26" s="68">
        <v>0</v>
      </c>
      <c r="E26" s="68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O26" s="30"/>
    </row>
    <row r="27" spans="1:15" x14ac:dyDescent="0.25">
      <c r="A27" s="36" t="s">
        <v>111</v>
      </c>
      <c r="B27" s="35"/>
      <c r="C27" s="35"/>
      <c r="D27" s="69">
        <v>204.0429</v>
      </c>
      <c r="E27" s="69">
        <v>56.837418999999997</v>
      </c>
      <c r="F27" s="33">
        <v>52.744104</v>
      </c>
      <c r="G27" s="33">
        <v>63.624623</v>
      </c>
      <c r="H27" s="33">
        <v>30.836753999999999</v>
      </c>
      <c r="I27" s="33">
        <v>228.356829</v>
      </c>
      <c r="J27" s="33">
        <v>56.895482000000001</v>
      </c>
      <c r="K27" s="33">
        <v>58.952691999999999</v>
      </c>
      <c r="L27" s="33">
        <v>71.498306999999997</v>
      </c>
      <c r="M27" s="33">
        <v>41.010348</v>
      </c>
      <c r="O27" s="30"/>
    </row>
    <row r="28" spans="1:15" x14ac:dyDescent="0.25">
      <c r="A28" s="36" t="s">
        <v>17</v>
      </c>
      <c r="B28" s="37"/>
      <c r="C28" s="37"/>
      <c r="D28" s="69">
        <v>-30.835286</v>
      </c>
      <c r="E28" s="69">
        <v>-7.2815190000000003</v>
      </c>
      <c r="F28" s="33">
        <v>-8.2079389999999997</v>
      </c>
      <c r="G28" s="33">
        <v>-9.0895379999999992</v>
      </c>
      <c r="H28" s="33">
        <v>-6.2562899999999999</v>
      </c>
      <c r="I28" s="33">
        <v>-32.348514000000002</v>
      </c>
      <c r="J28" s="33">
        <v>-7.6561789999999998</v>
      </c>
      <c r="K28" s="33">
        <v>-8.3148669999999996</v>
      </c>
      <c r="L28" s="33">
        <v>-9.5335040000000006</v>
      </c>
      <c r="M28" s="33">
        <v>-6.8439639999999997</v>
      </c>
      <c r="O28" s="30"/>
    </row>
    <row r="29" spans="1:15" x14ac:dyDescent="0.25">
      <c r="A29" s="36" t="s">
        <v>112</v>
      </c>
      <c r="B29" s="35"/>
      <c r="C29" s="35"/>
      <c r="D29" s="69">
        <v>173.20761400000001</v>
      </c>
      <c r="E29" s="69">
        <v>49.555900000000001</v>
      </c>
      <c r="F29" s="33">
        <v>44.536164999999997</v>
      </c>
      <c r="G29" s="33">
        <v>54.535085000000002</v>
      </c>
      <c r="H29" s="33">
        <v>24.580463999999999</v>
      </c>
      <c r="I29" s="33">
        <v>196.00831500000001</v>
      </c>
      <c r="J29" s="33">
        <v>49.239303</v>
      </c>
      <c r="K29" s="33">
        <v>50.637824999999999</v>
      </c>
      <c r="L29" s="33">
        <v>61.964803000000003</v>
      </c>
      <c r="M29" s="33">
        <v>34.166384000000001</v>
      </c>
      <c r="O29" s="30"/>
    </row>
    <row r="30" spans="1:15" x14ac:dyDescent="0.25">
      <c r="A30" s="18" t="s">
        <v>113</v>
      </c>
      <c r="B30" s="16"/>
      <c r="C30" s="16"/>
      <c r="D30" s="68">
        <v>0</v>
      </c>
      <c r="E30" s="68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O30" s="30"/>
    </row>
    <row r="31" spans="1:15" s="2" customFormat="1" x14ac:dyDescent="0.25">
      <c r="A31" s="38" t="s">
        <v>22</v>
      </c>
      <c r="B31" s="78"/>
      <c r="C31" s="78"/>
      <c r="D31" s="298">
        <v>173.20761400000001</v>
      </c>
      <c r="E31" s="298">
        <v>49.555900000000001</v>
      </c>
      <c r="F31" s="31">
        <v>44.536164999999997</v>
      </c>
      <c r="G31" s="31">
        <v>54.535085000000002</v>
      </c>
      <c r="H31" s="31">
        <v>24.580463999999999</v>
      </c>
      <c r="I31" s="31">
        <v>196.00831500000001</v>
      </c>
      <c r="J31" s="31">
        <v>49.239303</v>
      </c>
      <c r="K31" s="31">
        <v>50.637824999999999</v>
      </c>
      <c r="L31" s="31">
        <v>61.964803000000003</v>
      </c>
      <c r="M31" s="31">
        <v>34.166384000000001</v>
      </c>
      <c r="O31" s="30"/>
    </row>
    <row r="32" spans="1:15" x14ac:dyDescent="0.25">
      <c r="A32" s="40" t="s">
        <v>4</v>
      </c>
      <c r="B32" s="41"/>
      <c r="C32" s="42"/>
      <c r="D32" s="70">
        <v>155.554157</v>
      </c>
      <c r="E32" s="70">
        <v>43.774140000000003</v>
      </c>
      <c r="F32" s="43">
        <v>40.936290999999997</v>
      </c>
      <c r="G32" s="43">
        <v>50.258600999999999</v>
      </c>
      <c r="H32" s="43">
        <v>20.585125000000001</v>
      </c>
      <c r="I32" s="43">
        <v>181.893946</v>
      </c>
      <c r="J32" s="43">
        <v>45.224198000000001</v>
      </c>
      <c r="K32" s="43">
        <v>47.634532</v>
      </c>
      <c r="L32" s="43">
        <v>58.261139</v>
      </c>
      <c r="M32" s="43">
        <v>30.774076999999998</v>
      </c>
      <c r="O32" s="30"/>
    </row>
    <row r="33" spans="1:15" ht="13.5" customHeight="1" x14ac:dyDescent="0.25">
      <c r="A33" s="44" t="s">
        <v>5</v>
      </c>
      <c r="B33" s="10"/>
      <c r="C33" s="10"/>
      <c r="D33" s="71">
        <v>17.653457</v>
      </c>
      <c r="E33" s="71">
        <v>5.7817600000000002</v>
      </c>
      <c r="F33" s="45">
        <v>3.5998739999999998</v>
      </c>
      <c r="G33" s="45">
        <v>4.276484</v>
      </c>
      <c r="H33" s="45">
        <v>3.995339</v>
      </c>
      <c r="I33" s="45">
        <v>14.114369</v>
      </c>
      <c r="J33" s="45">
        <v>4.0151050000000001</v>
      </c>
      <c r="K33" s="45">
        <v>3.0032930000000002</v>
      </c>
      <c r="L33" s="45">
        <v>3.7036639999999998</v>
      </c>
      <c r="M33" s="45">
        <v>3.3923070000000002</v>
      </c>
      <c r="O33" s="30"/>
    </row>
    <row r="34" spans="1:15" ht="21" x14ac:dyDescent="0.25">
      <c r="A34" s="25" t="s">
        <v>114</v>
      </c>
      <c r="B34" s="9"/>
      <c r="C34" s="26"/>
      <c r="D34" s="68"/>
      <c r="E34" s="68"/>
      <c r="F34" s="26"/>
      <c r="G34" s="26"/>
      <c r="H34" s="26"/>
      <c r="I34" s="32"/>
      <c r="J34" s="32"/>
      <c r="K34" s="32"/>
      <c r="L34" s="32"/>
      <c r="M34" s="32"/>
    </row>
    <row r="35" spans="1:15" ht="15.6" x14ac:dyDescent="0.25">
      <c r="A35" s="18" t="s">
        <v>117</v>
      </c>
      <c r="B35" s="8"/>
      <c r="C35" s="26"/>
      <c r="D35" s="68">
        <v>4623.4169359999996</v>
      </c>
      <c r="E35" s="68">
        <v>4623.4169359999996</v>
      </c>
      <c r="F35" s="30">
        <v>4521.7986140000003</v>
      </c>
      <c r="G35" s="30">
        <v>4527.4946309999996</v>
      </c>
      <c r="H35" s="30">
        <v>4394.5322669999996</v>
      </c>
      <c r="I35" s="30">
        <v>4373.1398490000001</v>
      </c>
      <c r="J35" s="30">
        <v>4373.1398490000001</v>
      </c>
      <c r="K35" s="30">
        <v>4287.0683639999997</v>
      </c>
      <c r="L35" s="30">
        <v>4111.5846899999997</v>
      </c>
      <c r="M35" s="30">
        <v>4172.9406950000002</v>
      </c>
      <c r="N35" s="30"/>
      <c r="O35" s="30"/>
    </row>
    <row r="36" spans="1:15" ht="15.6" x14ac:dyDescent="0.3">
      <c r="A36" s="18" t="s">
        <v>169</v>
      </c>
      <c r="B36" s="7"/>
      <c r="C36" s="26"/>
      <c r="D36" s="68">
        <v>1596.0986760000001</v>
      </c>
      <c r="E36" s="68">
        <v>1596.0986760000001</v>
      </c>
      <c r="F36" s="30">
        <v>1557.6635690000001</v>
      </c>
      <c r="G36" s="30">
        <v>1601.8592000000001</v>
      </c>
      <c r="H36" s="30">
        <v>1580.812289</v>
      </c>
      <c r="I36" s="30">
        <v>1259.9064249999999</v>
      </c>
      <c r="J36" s="30">
        <v>1259.9064249999999</v>
      </c>
      <c r="K36" s="30">
        <v>1530.927009</v>
      </c>
      <c r="L36" s="30">
        <v>1480.9769940000001</v>
      </c>
      <c r="M36" s="30">
        <v>1543.027486</v>
      </c>
    </row>
    <row r="37" spans="1:15" ht="16.2" thickBot="1" x14ac:dyDescent="0.35">
      <c r="A37" s="27" t="s">
        <v>118</v>
      </c>
      <c r="B37" s="28"/>
      <c r="C37" s="29"/>
      <c r="D37" s="68">
        <v>7953.1537639999997</v>
      </c>
      <c r="E37" s="68">
        <v>7953.1537639999997</v>
      </c>
      <c r="F37" s="45">
        <v>7140.0625749999999</v>
      </c>
      <c r="G37" s="45">
        <v>7387.7023129999998</v>
      </c>
      <c r="H37" s="45">
        <v>7484.2312730000003</v>
      </c>
      <c r="I37" s="45">
        <v>7503.1637360000004</v>
      </c>
      <c r="J37" s="45">
        <v>7503.1637360000004</v>
      </c>
      <c r="K37" s="45">
        <v>7019.4206340000001</v>
      </c>
      <c r="L37" s="45">
        <v>6972.3503060000003</v>
      </c>
      <c r="M37" s="45">
        <v>7053.3558659999999</v>
      </c>
    </row>
    <row r="38" spans="1:15" ht="21" x14ac:dyDescent="0.25">
      <c r="A38" s="25" t="s">
        <v>205</v>
      </c>
      <c r="B38" s="9"/>
      <c r="C38" s="26"/>
      <c r="D38" s="70"/>
      <c r="E38" s="70"/>
      <c r="F38" s="46"/>
      <c r="G38" s="46"/>
      <c r="H38" s="46"/>
      <c r="I38" s="30"/>
      <c r="J38" s="30"/>
      <c r="K38" s="30"/>
      <c r="L38" s="26"/>
      <c r="M38" s="26"/>
    </row>
    <row r="39" spans="1:15" ht="15.6" x14ac:dyDescent="0.3">
      <c r="A39" s="18" t="s">
        <v>170</v>
      </c>
      <c r="B39" s="7"/>
      <c r="C39" s="26"/>
      <c r="D39" s="68">
        <v>52.301664000000002</v>
      </c>
      <c r="E39" s="68">
        <v>52.301664000000002</v>
      </c>
      <c r="F39" s="30">
        <v>52.109538999999998</v>
      </c>
      <c r="G39" s="30">
        <v>55.468232</v>
      </c>
      <c r="H39" s="30">
        <v>55.125224000000003</v>
      </c>
      <c r="I39" s="30">
        <v>55.227614000000003</v>
      </c>
      <c r="J39" s="30">
        <v>55.227614000000003</v>
      </c>
      <c r="K39" s="30">
        <v>53.360602999999998</v>
      </c>
      <c r="L39" s="30">
        <v>53.898775999999998</v>
      </c>
      <c r="M39" s="30">
        <v>55.640507999999997</v>
      </c>
    </row>
    <row r="40" spans="1:15" ht="15.6" x14ac:dyDescent="0.3">
      <c r="A40" s="51" t="s">
        <v>171</v>
      </c>
      <c r="B40" s="11"/>
      <c r="C40" s="52"/>
      <c r="D40" s="71">
        <v>290.52961099999999</v>
      </c>
      <c r="E40" s="71">
        <v>290.52961099999999</v>
      </c>
      <c r="F40" s="45">
        <v>280.43640199999999</v>
      </c>
      <c r="G40" s="45">
        <v>284.84308499999997</v>
      </c>
      <c r="H40" s="45">
        <v>283.668656</v>
      </c>
      <c r="I40" s="30">
        <v>276.57399900000001</v>
      </c>
      <c r="J40" s="30">
        <v>276.57399900000001</v>
      </c>
      <c r="K40" s="45">
        <v>277.80489399999999</v>
      </c>
      <c r="L40" s="45">
        <v>268.87842799999999</v>
      </c>
      <c r="M40" s="45">
        <v>289.342781</v>
      </c>
    </row>
    <row r="41" spans="1:15" ht="15.6" x14ac:dyDescent="0.3">
      <c r="A41" s="25" t="s">
        <v>115</v>
      </c>
      <c r="B41" s="6"/>
      <c r="C41" s="26"/>
      <c r="D41" s="68"/>
      <c r="E41" s="68"/>
      <c r="F41" s="26"/>
      <c r="G41" s="26"/>
      <c r="H41" s="26"/>
      <c r="I41" s="43"/>
      <c r="J41" s="43"/>
      <c r="K41" s="30"/>
      <c r="L41" s="26"/>
      <c r="M41" s="26"/>
    </row>
    <row r="42" spans="1:15" s="3" customFormat="1" ht="15" customHeight="1" x14ac:dyDescent="0.25">
      <c r="A42" s="18" t="s">
        <v>119</v>
      </c>
      <c r="B42" s="124"/>
      <c r="C42" s="128"/>
      <c r="D42" s="68">
        <v>6415.3082800000002</v>
      </c>
      <c r="E42" s="68">
        <v>6415.3082800000002</v>
      </c>
      <c r="F42" s="30">
        <v>6480.2829869999996</v>
      </c>
      <c r="G42" s="30">
        <v>6320.4772489999996</v>
      </c>
      <c r="H42" s="30">
        <v>6825.7950769999998</v>
      </c>
      <c r="I42" s="30">
        <v>6692.5581629999997</v>
      </c>
      <c r="J42" s="30">
        <v>6692.5581629999997</v>
      </c>
      <c r="K42" s="30">
        <v>6219.0125049999997</v>
      </c>
      <c r="L42" s="30">
        <v>5938.2501899999997</v>
      </c>
      <c r="M42" s="30">
        <v>6102.8435170000002</v>
      </c>
    </row>
    <row r="43" spans="1:15" s="3" customFormat="1" ht="15" customHeight="1" x14ac:dyDescent="0.25">
      <c r="A43" s="18" t="s">
        <v>116</v>
      </c>
      <c r="B43" s="129"/>
      <c r="C43" s="32"/>
      <c r="D43" s="68">
        <v>48.446713000000003</v>
      </c>
      <c r="E43" s="68">
        <v>48.446713000000003</v>
      </c>
      <c r="F43" s="30">
        <v>46.874879999999997</v>
      </c>
      <c r="G43" s="30">
        <v>42.813986999999997</v>
      </c>
      <c r="H43" s="30">
        <v>42.764678000000004</v>
      </c>
      <c r="I43" s="30">
        <v>41.178204999999998</v>
      </c>
      <c r="J43" s="30">
        <v>41.178204999999998</v>
      </c>
      <c r="K43" s="30">
        <v>39.466470000000001</v>
      </c>
      <c r="L43" s="30">
        <v>35.116453999999997</v>
      </c>
      <c r="M43" s="30">
        <v>35.837592999999998</v>
      </c>
    </row>
    <row r="44" spans="1:15" s="3" customFormat="1" ht="15" customHeight="1" x14ac:dyDescent="0.25">
      <c r="A44" s="18" t="s">
        <v>6</v>
      </c>
      <c r="B44" s="129"/>
      <c r="C44" s="32"/>
      <c r="D44" s="68">
        <v>734.88469896000004</v>
      </c>
      <c r="E44" s="68">
        <v>734.88469896000004</v>
      </c>
      <c r="F44" s="30">
        <v>740.26515960899997</v>
      </c>
      <c r="G44" s="30">
        <v>719.10505264300002</v>
      </c>
      <c r="H44" s="30">
        <v>773.12475123900003</v>
      </c>
      <c r="I44" s="30">
        <v>750.58937027800005</v>
      </c>
      <c r="J44" s="30">
        <v>750.58937027800005</v>
      </c>
      <c r="K44" s="30">
        <v>698.68179552999993</v>
      </c>
      <c r="L44" s="30">
        <v>664.57097413999998</v>
      </c>
      <c r="M44" s="30">
        <v>682.73900580200007</v>
      </c>
    </row>
    <row r="45" spans="1:15" s="3" customFormat="1" ht="15" customHeight="1" x14ac:dyDescent="0.25">
      <c r="A45" s="18" t="s">
        <v>19</v>
      </c>
      <c r="B45" s="129"/>
      <c r="C45" s="32"/>
      <c r="D45" s="130">
        <v>0.231985</v>
      </c>
      <c r="E45" s="130">
        <v>0.26982</v>
      </c>
      <c r="F45" s="184">
        <v>0.24071999999999999</v>
      </c>
      <c r="G45" s="184">
        <v>0.29080499999999998</v>
      </c>
      <c r="H45" s="184">
        <v>0.12713099999999999</v>
      </c>
      <c r="I45" s="82">
        <v>0.28418100000000002</v>
      </c>
      <c r="J45" s="82">
        <v>0.28934700000000002</v>
      </c>
      <c r="K45" s="82">
        <v>0.30511700000000003</v>
      </c>
      <c r="L45" s="82">
        <v>0.37095299999999998</v>
      </c>
      <c r="M45" s="82">
        <v>0.20533499999999999</v>
      </c>
    </row>
    <row r="46" spans="1:15" s="3" customFormat="1" ht="15" customHeight="1" x14ac:dyDescent="0.25">
      <c r="A46" s="18" t="s">
        <v>20</v>
      </c>
      <c r="B46" s="129"/>
      <c r="C46" s="32"/>
      <c r="D46" s="130">
        <v>0.64490000000000003</v>
      </c>
      <c r="E46" s="130">
        <v>0.60843999999999998</v>
      </c>
      <c r="F46" s="184">
        <v>0.61625399999999997</v>
      </c>
      <c r="G46" s="184">
        <v>0.57909999999999995</v>
      </c>
      <c r="H46" s="184">
        <v>0.78808999999999996</v>
      </c>
      <c r="I46" s="82">
        <v>0.61547099999999999</v>
      </c>
      <c r="J46" s="82">
        <v>0.60388900000000001</v>
      </c>
      <c r="K46" s="82">
        <v>0.57467599999999996</v>
      </c>
      <c r="L46" s="82">
        <v>0.53196299999999996</v>
      </c>
      <c r="M46" s="82">
        <v>0.75790000000000002</v>
      </c>
    </row>
    <row r="47" spans="1:15" s="3" customFormat="1" ht="15" customHeight="1" x14ac:dyDescent="0.25">
      <c r="A47" s="51" t="s">
        <v>349</v>
      </c>
      <c r="B47" s="137"/>
      <c r="C47" s="138"/>
      <c r="D47" s="139">
        <v>0.90026899999999999</v>
      </c>
      <c r="E47" s="139">
        <v>0.86656900000000003</v>
      </c>
      <c r="F47" s="190">
        <v>0.95959700000000003</v>
      </c>
      <c r="G47" s="190">
        <v>0.90161400000000003</v>
      </c>
      <c r="H47" s="190">
        <v>0.88818600000000003</v>
      </c>
      <c r="I47" s="56">
        <v>0.90098299999999998</v>
      </c>
      <c r="J47" s="56">
        <v>0.91776800000000003</v>
      </c>
      <c r="K47" s="56">
        <v>0.94997699999999996</v>
      </c>
      <c r="L47" s="56">
        <v>0.93327499999999997</v>
      </c>
      <c r="M47" s="56">
        <v>0.83515799999999996</v>
      </c>
    </row>
    <row r="49" spans="1:1" x14ac:dyDescent="0.25">
      <c r="A49" s="196"/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47"/>
  <sheetViews>
    <sheetView showGridLines="0" zoomScale="80" zoomScaleNormal="80" workbookViewId="0">
      <pane xSplit="3" ySplit="6" topLeftCell="D12" activePane="bottomRight" state="frozen"/>
      <selection pane="topRight" activeCell="D1" sqref="D1"/>
      <selection pane="bottomLeft" activeCell="A4" sqref="A4"/>
      <selection pane="bottomRight"/>
    </sheetView>
  </sheetViews>
  <sheetFormatPr defaultRowHeight="13.2" x14ac:dyDescent="0.25"/>
  <cols>
    <col min="3" max="3" width="43.77734375" customWidth="1"/>
    <col min="4" max="8" width="8.77734375" style="5" customWidth="1"/>
    <col min="9" max="13" width="8.77734375" style="62" customWidth="1"/>
    <col min="14" max="15" width="9.109375" bestFit="1" customWidth="1"/>
  </cols>
  <sheetData>
    <row r="1" spans="1:15" s="5" customFormat="1" x14ac:dyDescent="0.25">
      <c r="I1" s="62"/>
      <c r="J1" s="62"/>
      <c r="K1" s="62"/>
      <c r="L1" s="62"/>
      <c r="M1" s="62"/>
    </row>
    <row r="2" spans="1:15" s="5" customFormat="1" x14ac:dyDescent="0.25">
      <c r="I2" s="62"/>
      <c r="J2" s="62"/>
      <c r="K2" s="62"/>
      <c r="L2" s="62"/>
      <c r="M2" s="62"/>
    </row>
    <row r="3" spans="1:15" s="5" customFormat="1" x14ac:dyDescent="0.25">
      <c r="I3" s="62"/>
      <c r="J3" s="62"/>
      <c r="K3" s="62"/>
      <c r="L3" s="62"/>
      <c r="M3" s="62"/>
    </row>
    <row r="4" spans="1:15" ht="17.399999999999999" x14ac:dyDescent="0.3">
      <c r="B4" s="5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5" ht="15.6" x14ac:dyDescent="0.25">
      <c r="A5" s="95" t="s">
        <v>61</v>
      </c>
      <c r="B5" s="96"/>
      <c r="C5" s="96"/>
      <c r="D5" s="96"/>
      <c r="E5" s="96"/>
      <c r="F5" s="96"/>
      <c r="G5" s="103"/>
      <c r="H5" s="103"/>
      <c r="I5" s="99"/>
      <c r="J5" s="99"/>
      <c r="K5" s="99"/>
      <c r="L5" s="99"/>
      <c r="M5" s="99"/>
    </row>
    <row r="6" spans="1:15" ht="13.8" x14ac:dyDescent="0.25">
      <c r="A6" s="100" t="s">
        <v>108</v>
      </c>
      <c r="B6" s="101"/>
      <c r="C6" s="101"/>
      <c r="D6" s="117" t="s">
        <v>253</v>
      </c>
      <c r="E6" s="117" t="s">
        <v>252</v>
      </c>
      <c r="F6" s="118" t="s">
        <v>246</v>
      </c>
      <c r="G6" s="118" t="s">
        <v>235</v>
      </c>
      <c r="H6" s="118" t="s">
        <v>204</v>
      </c>
      <c r="I6" s="118" t="s">
        <v>179</v>
      </c>
      <c r="J6" s="118" t="s">
        <v>178</v>
      </c>
      <c r="K6" s="118" t="s">
        <v>166</v>
      </c>
      <c r="L6" s="118" t="s">
        <v>139</v>
      </c>
      <c r="M6" s="118" t="s">
        <v>129</v>
      </c>
    </row>
    <row r="7" spans="1:15" s="5" customFormat="1" ht="24.6" customHeight="1" x14ac:dyDescent="0.25">
      <c r="A7" s="25" t="s">
        <v>122</v>
      </c>
      <c r="B7" s="102"/>
      <c r="C7" s="102"/>
      <c r="D7" s="200"/>
      <c r="E7" s="200"/>
      <c r="F7" s="102"/>
      <c r="G7" s="102"/>
      <c r="H7" s="102"/>
      <c r="I7" s="115"/>
      <c r="J7" s="115"/>
      <c r="K7" s="77"/>
      <c r="L7" s="77"/>
      <c r="M7" s="77"/>
    </row>
    <row r="8" spans="1:15" x14ac:dyDescent="0.25">
      <c r="A8" s="15" t="s">
        <v>7</v>
      </c>
      <c r="B8" s="16"/>
      <c r="C8" s="16"/>
      <c r="D8" s="68">
        <v>204.324116</v>
      </c>
      <c r="E8" s="68">
        <v>51.362051999999998</v>
      </c>
      <c r="F8" s="30">
        <v>51.203010999999996</v>
      </c>
      <c r="G8" s="30">
        <v>49.600506000000003</v>
      </c>
      <c r="H8" s="30">
        <v>52.158546999999999</v>
      </c>
      <c r="I8" s="30">
        <v>211.02565899999999</v>
      </c>
      <c r="J8" s="30">
        <v>52.882615999999999</v>
      </c>
      <c r="K8" s="30">
        <v>54.133394000000003</v>
      </c>
      <c r="L8" s="30">
        <v>52.299774999999997</v>
      </c>
      <c r="M8" s="30">
        <v>51.709873999999999</v>
      </c>
      <c r="N8" s="30"/>
      <c r="O8" s="30"/>
    </row>
    <row r="9" spans="1:15" x14ac:dyDescent="0.25">
      <c r="A9" s="17" t="s">
        <v>99</v>
      </c>
      <c r="B9" s="16"/>
      <c r="C9" s="16"/>
      <c r="D9" s="68">
        <v>28.248895000000001</v>
      </c>
      <c r="E9" s="68">
        <v>7.4005530000000004</v>
      </c>
      <c r="F9" s="30">
        <v>7.0288539999999999</v>
      </c>
      <c r="G9" s="30">
        <v>7.20017</v>
      </c>
      <c r="H9" s="30">
        <v>6.6193179999999998</v>
      </c>
      <c r="I9" s="30">
        <v>25.023841000000001</v>
      </c>
      <c r="J9" s="30">
        <v>6.639113</v>
      </c>
      <c r="K9" s="30">
        <v>6.4410530000000001</v>
      </c>
      <c r="L9" s="30">
        <v>6.4185140000000001</v>
      </c>
      <c r="M9" s="30">
        <v>5.5251609999999998</v>
      </c>
      <c r="O9" s="30"/>
    </row>
    <row r="10" spans="1:15" x14ac:dyDescent="0.25">
      <c r="A10" s="18" t="s">
        <v>100</v>
      </c>
      <c r="B10" s="16"/>
      <c r="C10" s="16"/>
      <c r="D10" s="68">
        <v>47.27599</v>
      </c>
      <c r="E10" s="68">
        <v>12.392163999999999</v>
      </c>
      <c r="F10" s="30">
        <v>12.199878</v>
      </c>
      <c r="G10" s="30">
        <v>11.615643</v>
      </c>
      <c r="H10" s="30">
        <v>11.068305000000001</v>
      </c>
      <c r="I10" s="30">
        <v>40.944626999999997</v>
      </c>
      <c r="J10" s="30">
        <v>10.617315</v>
      </c>
      <c r="K10" s="30">
        <v>10.880527000000001</v>
      </c>
      <c r="L10" s="30">
        <v>9.8959550000000007</v>
      </c>
      <c r="M10" s="30">
        <v>9.5508299999999995</v>
      </c>
      <c r="O10" s="30"/>
    </row>
    <row r="11" spans="1:15" x14ac:dyDescent="0.25">
      <c r="A11" s="18" t="s">
        <v>101</v>
      </c>
      <c r="B11" s="16"/>
      <c r="C11" s="16"/>
      <c r="D11" s="68">
        <v>-19.027094999999999</v>
      </c>
      <c r="E11" s="68">
        <v>-4.9916109999999998</v>
      </c>
      <c r="F11" s="30">
        <v>-5.1710240000000001</v>
      </c>
      <c r="G11" s="30">
        <v>-4.4154730000000004</v>
      </c>
      <c r="H11" s="30">
        <v>-4.4489869999999998</v>
      </c>
      <c r="I11" s="30">
        <v>-15.920786</v>
      </c>
      <c r="J11" s="30">
        <v>-3.978202</v>
      </c>
      <c r="K11" s="30">
        <v>-4.4394739999999997</v>
      </c>
      <c r="L11" s="30">
        <v>-3.4774409999999998</v>
      </c>
      <c r="M11" s="30">
        <v>-4.0256689999999997</v>
      </c>
      <c r="O11" s="30"/>
    </row>
    <row r="12" spans="1:15" x14ac:dyDescent="0.25">
      <c r="A12" s="15" t="s">
        <v>102</v>
      </c>
      <c r="B12" s="16"/>
      <c r="C12" s="16"/>
      <c r="D12" s="68">
        <v>12.35693</v>
      </c>
      <c r="E12" s="68">
        <v>4.0765799999999999</v>
      </c>
      <c r="F12" s="30">
        <v>2.1403940000000001</v>
      </c>
      <c r="G12" s="30">
        <v>3.1082589999999999</v>
      </c>
      <c r="H12" s="30">
        <v>3.0316969999999999</v>
      </c>
      <c r="I12" s="30">
        <v>12.603049</v>
      </c>
      <c r="J12" s="30">
        <v>3.5689660000000001</v>
      </c>
      <c r="K12" s="30">
        <v>2.9648590000000001</v>
      </c>
      <c r="L12" s="30">
        <v>2.888001</v>
      </c>
      <c r="M12" s="30">
        <v>3.1812230000000001</v>
      </c>
      <c r="O12" s="30"/>
    </row>
    <row r="13" spans="1:15" x14ac:dyDescent="0.25">
      <c r="A13" s="18" t="s">
        <v>103</v>
      </c>
      <c r="B13" s="16"/>
      <c r="C13" s="16"/>
      <c r="D13" s="68">
        <v>42.514229999999998</v>
      </c>
      <c r="E13" s="68">
        <v>11.534249000000001</v>
      </c>
      <c r="F13" s="30">
        <v>9.5312660000000005</v>
      </c>
      <c r="G13" s="30">
        <v>10.178755000000001</v>
      </c>
      <c r="H13" s="30">
        <v>11.269959999999999</v>
      </c>
      <c r="I13" s="30">
        <v>52.737243999999997</v>
      </c>
      <c r="J13" s="30">
        <v>12.645718</v>
      </c>
      <c r="K13" s="30">
        <v>13.014901</v>
      </c>
      <c r="L13" s="30">
        <v>12.733464</v>
      </c>
      <c r="M13" s="30">
        <v>14.343161</v>
      </c>
      <c r="O13" s="30"/>
    </row>
    <row r="14" spans="1:15" x14ac:dyDescent="0.25">
      <c r="A14" s="18" t="s">
        <v>104</v>
      </c>
      <c r="B14" s="16"/>
      <c r="C14" s="16"/>
      <c r="D14" s="68">
        <v>-30.157299999999999</v>
      </c>
      <c r="E14" s="68">
        <v>-7.4576690000000001</v>
      </c>
      <c r="F14" s="30">
        <v>-7.3908719999999999</v>
      </c>
      <c r="G14" s="30">
        <v>-7.0704960000000003</v>
      </c>
      <c r="H14" s="30">
        <v>-8.2382629999999999</v>
      </c>
      <c r="I14" s="30">
        <v>-40.134194999999998</v>
      </c>
      <c r="J14" s="30">
        <v>-9.0767520000000008</v>
      </c>
      <c r="K14" s="30">
        <v>-10.050041999999999</v>
      </c>
      <c r="L14" s="30">
        <v>-9.8454630000000005</v>
      </c>
      <c r="M14" s="30">
        <v>-11.161937999999999</v>
      </c>
      <c r="O14" s="30"/>
    </row>
    <row r="15" spans="1:15" x14ac:dyDescent="0.25">
      <c r="A15" s="15" t="s">
        <v>12</v>
      </c>
      <c r="B15" s="16"/>
      <c r="C15" s="16"/>
      <c r="D15" s="68">
        <v>-1.5427169999999999</v>
      </c>
      <c r="E15" s="68">
        <v>-0.50937500000000002</v>
      </c>
      <c r="F15" s="30">
        <v>-0.16056899999999999</v>
      </c>
      <c r="G15" s="30">
        <v>-0.61490599999999995</v>
      </c>
      <c r="H15" s="30">
        <v>-0.25786700000000001</v>
      </c>
      <c r="I15" s="30">
        <v>-2.2493020000000001</v>
      </c>
      <c r="J15" s="30">
        <v>-0.533138</v>
      </c>
      <c r="K15" s="30">
        <v>-0.51160899999999998</v>
      </c>
      <c r="L15" s="30">
        <v>-0.66758300000000004</v>
      </c>
      <c r="M15" s="30">
        <v>-0.536972</v>
      </c>
      <c r="O15" s="30"/>
    </row>
    <row r="16" spans="1:15" x14ac:dyDescent="0.25">
      <c r="A16" s="19" t="s">
        <v>13</v>
      </c>
      <c r="B16" s="16"/>
      <c r="C16" s="20"/>
      <c r="D16" s="68">
        <v>5.4038999999999997E-2</v>
      </c>
      <c r="E16" s="68">
        <v>1.4038999999999999E-2</v>
      </c>
      <c r="F16" s="30">
        <v>1.3335E-2</v>
      </c>
      <c r="G16" s="30">
        <v>1.2987E-2</v>
      </c>
      <c r="H16" s="30">
        <v>1.3677999999999999E-2</v>
      </c>
      <c r="I16" s="30">
        <v>4.1768E-2</v>
      </c>
      <c r="J16" s="30">
        <v>1.0947E-2</v>
      </c>
      <c r="K16" s="30">
        <v>3.3830000000000002E-3</v>
      </c>
      <c r="L16" s="30">
        <v>2.4006E-2</v>
      </c>
      <c r="M16" s="30">
        <v>3.4320000000000002E-3</v>
      </c>
      <c r="O16" s="30"/>
    </row>
    <row r="17" spans="1:15" x14ac:dyDescent="0.25">
      <c r="A17" s="21" t="s">
        <v>109</v>
      </c>
      <c r="B17" s="16"/>
      <c r="C17" s="16"/>
      <c r="D17" s="68">
        <v>3.8276119999999998</v>
      </c>
      <c r="E17" s="68">
        <v>10.380762000000001</v>
      </c>
      <c r="F17" s="30">
        <v>-4.5343629999999999</v>
      </c>
      <c r="G17" s="30">
        <v>-1.9117249999999999</v>
      </c>
      <c r="H17" s="30">
        <v>-0.107062</v>
      </c>
      <c r="I17" s="30">
        <v>6.0958379999999996</v>
      </c>
      <c r="J17" s="30">
        <v>-0.15736900000000001</v>
      </c>
      <c r="K17" s="30">
        <v>3.320821</v>
      </c>
      <c r="L17" s="30">
        <v>0.21721399999999999</v>
      </c>
      <c r="M17" s="30">
        <v>2.7151719999999999</v>
      </c>
      <c r="O17" s="30"/>
    </row>
    <row r="18" spans="1:15" x14ac:dyDescent="0.25">
      <c r="A18" s="15" t="s">
        <v>130</v>
      </c>
      <c r="B18" s="16"/>
      <c r="C18" s="16"/>
      <c r="D18" s="68">
        <v>1.1323259999999999</v>
      </c>
      <c r="E18" s="68">
        <v>2.9515E-2</v>
      </c>
      <c r="F18" s="30">
        <v>0</v>
      </c>
      <c r="G18" s="30">
        <v>6.3999999999999997E-5</v>
      </c>
      <c r="H18" s="30">
        <v>1.1027469999999999</v>
      </c>
      <c r="I18" s="30">
        <v>-1.1779E-2</v>
      </c>
      <c r="J18" s="30">
        <v>0</v>
      </c>
      <c r="K18" s="30">
        <v>2.8800000000000001E-4</v>
      </c>
      <c r="L18" s="30">
        <v>0</v>
      </c>
      <c r="M18" s="30">
        <v>-1.2067E-2</v>
      </c>
      <c r="O18" s="30"/>
    </row>
    <row r="19" spans="1:15" x14ac:dyDescent="0.25">
      <c r="A19" s="15" t="s">
        <v>14</v>
      </c>
      <c r="B19" s="16"/>
      <c r="C19" s="16"/>
      <c r="D19" s="68">
        <v>64.553268000000003</v>
      </c>
      <c r="E19" s="68">
        <v>16.261434000000001</v>
      </c>
      <c r="F19" s="30">
        <v>16.401921000000002</v>
      </c>
      <c r="G19" s="30">
        <v>16.393743000000001</v>
      </c>
      <c r="H19" s="30">
        <v>15.496169999999999</v>
      </c>
      <c r="I19" s="30">
        <v>59.126989999999999</v>
      </c>
      <c r="J19" s="30">
        <v>14.873393</v>
      </c>
      <c r="K19" s="30">
        <v>16.081229</v>
      </c>
      <c r="L19" s="30">
        <v>14.603185</v>
      </c>
      <c r="M19" s="30">
        <v>13.569183000000001</v>
      </c>
      <c r="O19" s="30"/>
    </row>
    <row r="20" spans="1:15" x14ac:dyDescent="0.25">
      <c r="A20" s="15" t="s">
        <v>105</v>
      </c>
      <c r="B20" s="16"/>
      <c r="C20" s="16"/>
      <c r="D20" s="68">
        <v>9.0745579999999997</v>
      </c>
      <c r="E20" s="68">
        <v>4.3719549999999998</v>
      </c>
      <c r="F20" s="30">
        <v>1.527004</v>
      </c>
      <c r="G20" s="30">
        <v>1.028891</v>
      </c>
      <c r="H20" s="30">
        <v>2.1467079999999998</v>
      </c>
      <c r="I20" s="30">
        <v>4.206448</v>
      </c>
      <c r="J20" s="30">
        <v>-1.0016849999999999</v>
      </c>
      <c r="K20" s="30">
        <v>1.291836</v>
      </c>
      <c r="L20" s="30">
        <v>2.4540299999999999</v>
      </c>
      <c r="M20" s="30">
        <v>1.462267</v>
      </c>
      <c r="N20" s="5"/>
      <c r="O20" s="30"/>
    </row>
    <row r="21" spans="1:15" x14ac:dyDescent="0.25">
      <c r="A21" s="54" t="s">
        <v>110</v>
      </c>
      <c r="B21" s="55"/>
      <c r="C21" s="55"/>
      <c r="D21" s="69">
        <v>322.02902699999999</v>
      </c>
      <c r="E21" s="69">
        <v>93.387514999999993</v>
      </c>
      <c r="F21" s="33">
        <v>73.619586999999996</v>
      </c>
      <c r="G21" s="33">
        <v>74.817988999999997</v>
      </c>
      <c r="H21" s="33">
        <v>80.203935999999999</v>
      </c>
      <c r="I21" s="33">
        <v>315.86251199999998</v>
      </c>
      <c r="J21" s="33">
        <v>76.282843</v>
      </c>
      <c r="K21" s="33">
        <v>83.725254000000007</v>
      </c>
      <c r="L21" s="33">
        <v>78.237142000000006</v>
      </c>
      <c r="M21" s="33">
        <v>77.617272999999997</v>
      </c>
      <c r="N21" s="5"/>
      <c r="O21" s="30"/>
    </row>
    <row r="22" spans="1:15" x14ac:dyDescent="0.25">
      <c r="A22" s="15" t="s">
        <v>2</v>
      </c>
      <c r="B22" s="22"/>
      <c r="C22" s="22"/>
      <c r="D22" s="68">
        <v>-211.02445900000001</v>
      </c>
      <c r="E22" s="68">
        <v>-52.851962</v>
      </c>
      <c r="F22" s="30">
        <v>-51.658520000000003</v>
      </c>
      <c r="G22" s="30">
        <v>-51.472572999999997</v>
      </c>
      <c r="H22" s="30">
        <v>-55.041404</v>
      </c>
      <c r="I22" s="30">
        <v>-205.30357699999999</v>
      </c>
      <c r="J22" s="30">
        <v>-53.591683000000003</v>
      </c>
      <c r="K22" s="30">
        <v>-50.188603999999998</v>
      </c>
      <c r="L22" s="30">
        <v>-49.702613999999997</v>
      </c>
      <c r="M22" s="30">
        <v>-51.820675999999999</v>
      </c>
      <c r="N22" s="5"/>
      <c r="O22" s="30"/>
    </row>
    <row r="23" spans="1:15" x14ac:dyDescent="0.25">
      <c r="A23" s="15" t="s">
        <v>3</v>
      </c>
      <c r="B23" s="16"/>
      <c r="C23" s="16"/>
      <c r="D23" s="68">
        <v>-10.646440999999999</v>
      </c>
      <c r="E23" s="68">
        <v>5.8224629999999999</v>
      </c>
      <c r="F23" s="30">
        <v>-5.7523689999999998</v>
      </c>
      <c r="G23" s="30">
        <v>-8.1961099999999991</v>
      </c>
      <c r="H23" s="30">
        <v>-2.5204249999999999</v>
      </c>
      <c r="I23" s="30">
        <v>-3.7859319999999999</v>
      </c>
      <c r="J23" s="30">
        <v>-4.6393760000000004</v>
      </c>
      <c r="K23" s="30">
        <v>1.315963</v>
      </c>
      <c r="L23" s="30">
        <v>-4.066344</v>
      </c>
      <c r="M23" s="30">
        <v>3.6038250000000001</v>
      </c>
      <c r="N23" s="5"/>
      <c r="O23" s="30"/>
    </row>
    <row r="24" spans="1:15" s="5" customFormat="1" x14ac:dyDescent="0.25">
      <c r="A24" s="18" t="s">
        <v>175</v>
      </c>
      <c r="B24" s="16"/>
      <c r="C24" s="16"/>
      <c r="D24" s="68">
        <v>-11.045595</v>
      </c>
      <c r="E24" s="68">
        <v>5.4346100000000002</v>
      </c>
      <c r="F24" s="30">
        <v>-5.6726710000000002</v>
      </c>
      <c r="G24" s="30">
        <v>-8.2651299999999992</v>
      </c>
      <c r="H24" s="30">
        <v>-2.5424039999999999</v>
      </c>
      <c r="I24" s="30">
        <v>-4.1802029999999997</v>
      </c>
      <c r="J24" s="30">
        <v>-4.6380540000000003</v>
      </c>
      <c r="K24" s="30">
        <v>0.89816600000000002</v>
      </c>
      <c r="L24" s="30">
        <v>-4.0379860000000001</v>
      </c>
      <c r="M24" s="30">
        <v>3.5904240000000001</v>
      </c>
      <c r="O24" s="30"/>
    </row>
    <row r="25" spans="1:15" x14ac:dyDescent="0.25">
      <c r="A25" s="18" t="s">
        <v>176</v>
      </c>
      <c r="B25" s="16"/>
      <c r="C25" s="16"/>
      <c r="D25" s="68">
        <v>0.39915400000000001</v>
      </c>
      <c r="E25" s="68">
        <v>0.387853</v>
      </c>
      <c r="F25" s="30">
        <v>-7.9698000000000005E-2</v>
      </c>
      <c r="G25" s="30">
        <v>6.9019999999999998E-2</v>
      </c>
      <c r="H25" s="30">
        <v>2.1978999999999999E-2</v>
      </c>
      <c r="I25" s="30">
        <v>0.39427099999999998</v>
      </c>
      <c r="J25" s="30">
        <v>-1.322E-3</v>
      </c>
      <c r="K25" s="30">
        <v>0.41730200000000001</v>
      </c>
      <c r="L25" s="30">
        <v>-3.3434999999999999E-2</v>
      </c>
      <c r="M25" s="30">
        <v>1.1726E-2</v>
      </c>
      <c r="O25" s="30"/>
    </row>
    <row r="26" spans="1:15" x14ac:dyDescent="0.25">
      <c r="A26" s="15" t="s">
        <v>29</v>
      </c>
      <c r="B26" s="16"/>
      <c r="C26" s="20"/>
      <c r="D26" s="68">
        <v>0</v>
      </c>
      <c r="E26" s="68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O26" s="30"/>
    </row>
    <row r="27" spans="1:15" x14ac:dyDescent="0.25">
      <c r="A27" s="36" t="s">
        <v>111</v>
      </c>
      <c r="B27" s="35"/>
      <c r="C27" s="35"/>
      <c r="D27" s="69">
        <v>100.358127</v>
      </c>
      <c r="E27" s="69">
        <v>46.358015999999999</v>
      </c>
      <c r="F27" s="33">
        <v>16.208697999999998</v>
      </c>
      <c r="G27" s="33">
        <v>15.149305999999999</v>
      </c>
      <c r="H27" s="33">
        <v>22.642106999999999</v>
      </c>
      <c r="I27" s="33">
        <v>106.773003</v>
      </c>
      <c r="J27" s="33">
        <v>18.051784000000001</v>
      </c>
      <c r="K27" s="33">
        <v>34.852612999999998</v>
      </c>
      <c r="L27" s="33">
        <v>24.468184000000001</v>
      </c>
      <c r="M27" s="33">
        <v>29.400421999999999</v>
      </c>
      <c r="O27" s="30"/>
    </row>
    <row r="28" spans="1:15" x14ac:dyDescent="0.25">
      <c r="A28" s="36" t="s">
        <v>17</v>
      </c>
      <c r="B28" s="37"/>
      <c r="C28" s="37"/>
      <c r="D28" s="69">
        <v>-21.250724000000002</v>
      </c>
      <c r="E28" s="69">
        <v>-7.9195140000000004</v>
      </c>
      <c r="F28" s="33">
        <v>-4.4317219999999997</v>
      </c>
      <c r="G28" s="33">
        <v>-4.1467229999999997</v>
      </c>
      <c r="H28" s="33">
        <v>-4.7527650000000001</v>
      </c>
      <c r="I28" s="33">
        <v>-24.715463</v>
      </c>
      <c r="J28" s="33">
        <v>-4.7510709999999996</v>
      </c>
      <c r="K28" s="33">
        <v>-8.1162960000000002</v>
      </c>
      <c r="L28" s="33">
        <v>-5.6561979999999998</v>
      </c>
      <c r="M28" s="33">
        <v>-6.1918980000000001</v>
      </c>
      <c r="O28" s="30"/>
    </row>
    <row r="29" spans="1:15" x14ac:dyDescent="0.25">
      <c r="A29" s="36" t="s">
        <v>112</v>
      </c>
      <c r="B29" s="35"/>
      <c r="C29" s="35"/>
      <c r="D29" s="68">
        <v>79.107403000000005</v>
      </c>
      <c r="E29" s="68">
        <v>38.438502</v>
      </c>
      <c r="F29" s="33">
        <v>11.776975999999999</v>
      </c>
      <c r="G29" s="33">
        <v>11.002583</v>
      </c>
      <c r="H29" s="33">
        <v>17.889341999999999</v>
      </c>
      <c r="I29" s="33">
        <v>82.057540000000003</v>
      </c>
      <c r="J29" s="33">
        <v>13.300713</v>
      </c>
      <c r="K29" s="33">
        <v>26.736317</v>
      </c>
      <c r="L29" s="33">
        <v>18.811986000000001</v>
      </c>
      <c r="M29" s="33">
        <v>23.208524000000001</v>
      </c>
      <c r="O29" s="30"/>
    </row>
    <row r="30" spans="1:15" x14ac:dyDescent="0.25">
      <c r="A30" s="18" t="s">
        <v>113</v>
      </c>
      <c r="B30" s="16"/>
      <c r="C30" s="16"/>
      <c r="D30" s="70">
        <v>0</v>
      </c>
      <c r="E30" s="7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O30" s="30"/>
    </row>
    <row r="31" spans="1:15" s="2" customFormat="1" x14ac:dyDescent="0.25">
      <c r="A31" s="38" t="s">
        <v>22</v>
      </c>
      <c r="B31" s="78"/>
      <c r="C31" s="78"/>
      <c r="D31" s="300">
        <v>79.107403000000005</v>
      </c>
      <c r="E31" s="300">
        <v>38.438502</v>
      </c>
      <c r="F31" s="31">
        <v>11.776975999999999</v>
      </c>
      <c r="G31" s="31">
        <v>11.002583</v>
      </c>
      <c r="H31" s="31">
        <v>17.889341999999999</v>
      </c>
      <c r="I31" s="31">
        <v>82.057540000000003</v>
      </c>
      <c r="J31" s="31">
        <v>13.300713</v>
      </c>
      <c r="K31" s="31">
        <v>26.736317</v>
      </c>
      <c r="L31" s="31">
        <v>18.811986000000001</v>
      </c>
      <c r="M31" s="31">
        <v>23.208524000000001</v>
      </c>
      <c r="O31" s="31"/>
    </row>
    <row r="32" spans="1:15" x14ac:dyDescent="0.25">
      <c r="A32" s="40" t="s">
        <v>4</v>
      </c>
      <c r="B32" s="41"/>
      <c r="C32" s="42"/>
      <c r="D32" s="68">
        <v>69.081429999999997</v>
      </c>
      <c r="E32" s="68">
        <v>36.442399999999999</v>
      </c>
      <c r="F32" s="43">
        <v>9.5179770000000001</v>
      </c>
      <c r="G32" s="43">
        <v>8.0287819999999996</v>
      </c>
      <c r="H32" s="43">
        <v>15.092271</v>
      </c>
      <c r="I32" s="43">
        <v>72.927873000000005</v>
      </c>
      <c r="J32" s="43">
        <v>11.530355</v>
      </c>
      <c r="K32" s="43">
        <v>24.162711999999999</v>
      </c>
      <c r="L32" s="43">
        <v>16.304976</v>
      </c>
      <c r="M32" s="43">
        <v>20.929829999999999</v>
      </c>
      <c r="O32" s="30"/>
    </row>
    <row r="33" spans="1:15" ht="13.05" customHeight="1" x14ac:dyDescent="0.25">
      <c r="A33" s="44" t="s">
        <v>5</v>
      </c>
      <c r="B33" s="10"/>
      <c r="C33" s="10"/>
      <c r="D33" s="68">
        <v>10.025973</v>
      </c>
      <c r="E33" s="68">
        <v>1.996102</v>
      </c>
      <c r="F33" s="45">
        <v>2.2589990000000002</v>
      </c>
      <c r="G33" s="45">
        <v>2.9738009999999999</v>
      </c>
      <c r="H33" s="45">
        <v>2.7970709999999999</v>
      </c>
      <c r="I33" s="45">
        <v>9.1296669999999995</v>
      </c>
      <c r="J33" s="45">
        <v>1.7703580000000001</v>
      </c>
      <c r="K33" s="45">
        <v>2.5736050000000001</v>
      </c>
      <c r="L33" s="45">
        <v>2.5070100000000002</v>
      </c>
      <c r="M33" s="45">
        <v>2.2786940000000002</v>
      </c>
      <c r="O33" s="30"/>
    </row>
    <row r="34" spans="1:15" ht="21" x14ac:dyDescent="0.25">
      <c r="A34" s="25" t="s">
        <v>114</v>
      </c>
      <c r="B34" s="9"/>
      <c r="C34" s="26"/>
      <c r="D34" s="70"/>
      <c r="E34" s="70"/>
      <c r="F34" s="26"/>
      <c r="G34" s="26"/>
      <c r="H34" s="26"/>
      <c r="I34" s="30"/>
      <c r="J34" s="30"/>
      <c r="K34" s="30"/>
      <c r="L34" s="30"/>
      <c r="M34" s="30"/>
    </row>
    <row r="35" spans="1:15" ht="15.6" x14ac:dyDescent="0.25">
      <c r="A35" s="18" t="s">
        <v>117</v>
      </c>
      <c r="B35" s="8"/>
      <c r="C35" s="26"/>
      <c r="D35" s="68">
        <v>7505.5276370000001</v>
      </c>
      <c r="E35" s="68">
        <v>7505.5276370000001</v>
      </c>
      <c r="F35" s="30">
        <v>7470.9675569999999</v>
      </c>
      <c r="G35" s="30">
        <v>7316.4703239999999</v>
      </c>
      <c r="H35" s="30">
        <v>7177.2741150000002</v>
      </c>
      <c r="I35" s="30">
        <v>7107.425663</v>
      </c>
      <c r="J35" s="30">
        <v>7107.425663</v>
      </c>
      <c r="K35" s="30">
        <v>6979.1684359999999</v>
      </c>
      <c r="L35" s="30">
        <v>6860.7635300000002</v>
      </c>
      <c r="M35" s="30">
        <v>6639.5412409999999</v>
      </c>
      <c r="O35" s="30"/>
    </row>
    <row r="36" spans="1:15" ht="15.6" x14ac:dyDescent="0.3">
      <c r="A36" s="18" t="s">
        <v>169</v>
      </c>
      <c r="B36" s="7"/>
      <c r="C36" s="26"/>
      <c r="D36" s="68">
        <v>3640.997429</v>
      </c>
      <c r="E36" s="68">
        <v>3640.997429</v>
      </c>
      <c r="F36" s="30">
        <v>3592.9541479999998</v>
      </c>
      <c r="G36" s="30">
        <v>3482.4079860000002</v>
      </c>
      <c r="H36" s="30">
        <v>3381.2000499999999</v>
      </c>
      <c r="I36" s="30">
        <v>3248.378667</v>
      </c>
      <c r="J36" s="30">
        <v>3248.378667</v>
      </c>
      <c r="K36" s="30">
        <v>3192.5102729999999</v>
      </c>
      <c r="L36" s="30">
        <v>3122.9728460000001</v>
      </c>
      <c r="M36" s="30">
        <v>3020.75648</v>
      </c>
    </row>
    <row r="37" spans="1:15" ht="15.6" x14ac:dyDescent="0.3">
      <c r="A37" s="51" t="s">
        <v>118</v>
      </c>
      <c r="B37" s="11"/>
      <c r="C37" s="52"/>
      <c r="D37" s="71">
        <v>6479.8836300000003</v>
      </c>
      <c r="E37" s="71">
        <v>6479.8836300000003</v>
      </c>
      <c r="F37" s="30">
        <v>6437.701161</v>
      </c>
      <c r="G37" s="30">
        <v>6236.1178730000001</v>
      </c>
      <c r="H37" s="30">
        <v>6270.4592249999996</v>
      </c>
      <c r="I37" s="30">
        <v>6347.6947490000002</v>
      </c>
      <c r="J37" s="30">
        <v>6347.6947490000002</v>
      </c>
      <c r="K37" s="45">
        <v>6332.9850470000001</v>
      </c>
      <c r="L37" s="45">
        <v>6205.2701820000002</v>
      </c>
      <c r="M37" s="45">
        <v>6258.8324910000001</v>
      </c>
    </row>
    <row r="38" spans="1:15" ht="21" x14ac:dyDescent="0.25">
      <c r="A38" s="25" t="s">
        <v>205</v>
      </c>
      <c r="B38" s="9"/>
      <c r="C38" s="26"/>
      <c r="D38" s="68"/>
      <c r="E38" s="68"/>
      <c r="F38" s="49"/>
      <c r="G38" s="49"/>
      <c r="H38" s="49"/>
      <c r="I38" s="43"/>
      <c r="J38" s="43"/>
      <c r="K38" s="30"/>
      <c r="L38" s="30"/>
      <c r="M38" s="30"/>
    </row>
    <row r="39" spans="1:15" ht="15.6" x14ac:dyDescent="0.3">
      <c r="A39" s="18" t="s">
        <v>170</v>
      </c>
      <c r="B39" s="7"/>
      <c r="C39" s="26"/>
      <c r="D39" s="68">
        <v>113.879852</v>
      </c>
      <c r="E39" s="68">
        <v>113.879852</v>
      </c>
      <c r="F39" s="30">
        <v>114.17174</v>
      </c>
      <c r="G39" s="30">
        <v>114.615996</v>
      </c>
      <c r="H39" s="30">
        <v>114.280567</v>
      </c>
      <c r="I39" s="30">
        <v>114.085256</v>
      </c>
      <c r="J39" s="30">
        <v>114.085256</v>
      </c>
      <c r="K39" s="30">
        <v>114.689452</v>
      </c>
      <c r="L39" s="30">
        <v>114.372471</v>
      </c>
      <c r="M39" s="30">
        <v>113.748752</v>
      </c>
      <c r="O39" s="30"/>
    </row>
    <row r="40" spans="1:15" ht="15.6" x14ac:dyDescent="0.3">
      <c r="A40" s="51" t="s">
        <v>171</v>
      </c>
      <c r="B40" s="11"/>
      <c r="C40" s="52"/>
      <c r="D40" s="68">
        <v>99.584664000000004</v>
      </c>
      <c r="E40" s="68">
        <v>99.584664000000004</v>
      </c>
      <c r="F40" s="45">
        <v>96.769586000000004</v>
      </c>
      <c r="G40" s="45">
        <v>103.99913599999999</v>
      </c>
      <c r="H40" s="45">
        <v>106.33007600000001</v>
      </c>
      <c r="I40" s="45">
        <v>104.203197</v>
      </c>
      <c r="J40" s="45">
        <v>104.203197</v>
      </c>
      <c r="K40" s="45">
        <v>107.04966899999999</v>
      </c>
      <c r="L40" s="45">
        <v>115.507891</v>
      </c>
      <c r="M40" s="45">
        <v>120.648842</v>
      </c>
    </row>
    <row r="41" spans="1:15" ht="15.6" x14ac:dyDescent="0.3">
      <c r="A41" s="25" t="s">
        <v>115</v>
      </c>
      <c r="B41" s="6"/>
      <c r="C41" s="26"/>
      <c r="D41" s="70"/>
      <c r="E41" s="70"/>
      <c r="F41" s="26"/>
      <c r="G41" s="26"/>
      <c r="H41" s="26"/>
      <c r="I41" s="30"/>
      <c r="J41" s="30"/>
      <c r="K41" s="30"/>
      <c r="L41" s="30"/>
      <c r="M41" s="30"/>
    </row>
    <row r="42" spans="1:15" s="3" customFormat="1" ht="15" customHeight="1" x14ac:dyDescent="0.25">
      <c r="A42" s="18" t="s">
        <v>119</v>
      </c>
      <c r="B42" s="124"/>
      <c r="C42" s="128"/>
      <c r="D42" s="68">
        <v>4984.9010509999998</v>
      </c>
      <c r="E42" s="68">
        <v>4984.9010509999998</v>
      </c>
      <c r="F42" s="30">
        <v>5030.0636350000004</v>
      </c>
      <c r="G42" s="30">
        <v>4959.9777119999999</v>
      </c>
      <c r="H42" s="30">
        <v>5121.2934880000003</v>
      </c>
      <c r="I42" s="30">
        <v>5056.1459619999996</v>
      </c>
      <c r="J42" s="30">
        <v>5056.1459619999996</v>
      </c>
      <c r="K42" s="30">
        <v>5048.0700530000004</v>
      </c>
      <c r="L42" s="30">
        <v>4921.7428710000004</v>
      </c>
      <c r="M42" s="30">
        <v>4911.0991739999999</v>
      </c>
      <c r="O42" s="30"/>
    </row>
    <row r="43" spans="1:15" s="3" customFormat="1" ht="15" customHeight="1" x14ac:dyDescent="0.25">
      <c r="A43" s="18" t="s">
        <v>116</v>
      </c>
      <c r="B43" s="129"/>
      <c r="C43" s="32"/>
      <c r="D43" s="68">
        <v>26.900008</v>
      </c>
      <c r="E43" s="68">
        <v>26.900008</v>
      </c>
      <c r="F43" s="30">
        <v>28.222051</v>
      </c>
      <c r="G43" s="30">
        <v>26.026053999999998</v>
      </c>
      <c r="H43" s="30">
        <v>24.059092</v>
      </c>
      <c r="I43" s="30">
        <v>22.712537000000001</v>
      </c>
      <c r="J43" s="30">
        <v>22.712537000000001</v>
      </c>
      <c r="K43" s="30">
        <v>23.691369999999999</v>
      </c>
      <c r="L43" s="30">
        <v>24.782771</v>
      </c>
      <c r="M43" s="30">
        <v>26.974093</v>
      </c>
    </row>
    <row r="44" spans="1:15" s="3" customFormat="1" ht="15" customHeight="1" x14ac:dyDescent="0.25">
      <c r="A44" s="18" t="s">
        <v>6</v>
      </c>
      <c r="B44" s="129"/>
      <c r="C44" s="32"/>
      <c r="D44" s="68">
        <v>560.28442045700001</v>
      </c>
      <c r="E44" s="68">
        <v>560.28442045700001</v>
      </c>
      <c r="F44" s="30">
        <v>566.4388599450001</v>
      </c>
      <c r="G44" s="30">
        <v>556.74366918400005</v>
      </c>
      <c r="H44" s="30">
        <v>572.03749521600002</v>
      </c>
      <c r="I44" s="30">
        <v>558.66400897200003</v>
      </c>
      <c r="J44" s="30">
        <v>558.66400897200003</v>
      </c>
      <c r="K44" s="30">
        <v>558.78679561800004</v>
      </c>
      <c r="L44" s="30">
        <v>546.48751532599999</v>
      </c>
      <c r="M44" s="30">
        <v>547.55060544399998</v>
      </c>
    </row>
    <row r="45" spans="1:15" s="3" customFormat="1" ht="15" customHeight="1" x14ac:dyDescent="0.25">
      <c r="A45" s="18" t="s">
        <v>19</v>
      </c>
      <c r="B45" s="129"/>
      <c r="C45" s="32"/>
      <c r="D45" s="130">
        <v>0.14030000000000001</v>
      </c>
      <c r="E45" s="130">
        <v>0.27268799999999999</v>
      </c>
      <c r="F45" s="184">
        <v>8.3416000000000004E-2</v>
      </c>
      <c r="G45" s="184">
        <v>7.8008999999999995E-2</v>
      </c>
      <c r="H45" s="184">
        <v>0.12600800000000001</v>
      </c>
      <c r="I45" s="82">
        <v>0.14876400000000001</v>
      </c>
      <c r="J45" s="82">
        <v>9.6452999999999997E-2</v>
      </c>
      <c r="K45" s="82">
        <v>0.19450700000000001</v>
      </c>
      <c r="L45" s="82">
        <v>0.13760500000000001</v>
      </c>
      <c r="M45" s="82">
        <v>0.16971</v>
      </c>
    </row>
    <row r="46" spans="1:15" s="3" customFormat="1" ht="15" customHeight="1" x14ac:dyDescent="0.25">
      <c r="A46" s="18" t="s">
        <v>20</v>
      </c>
      <c r="B46" s="129"/>
      <c r="C46" s="32"/>
      <c r="D46" s="130">
        <v>0.66181000000000001</v>
      </c>
      <c r="E46" s="130">
        <v>0.55588199999999999</v>
      </c>
      <c r="F46" s="184">
        <v>0.712001</v>
      </c>
      <c r="G46" s="184">
        <v>0.70525000000000004</v>
      </c>
      <c r="H46" s="184">
        <v>0.70004999999999995</v>
      </c>
      <c r="I46" s="82">
        <v>0.65389200000000003</v>
      </c>
      <c r="J46" s="82">
        <v>0.70016599999999996</v>
      </c>
      <c r="K46" s="82">
        <v>0.603294</v>
      </c>
      <c r="L46" s="82">
        <v>0.64328300000000005</v>
      </c>
      <c r="M46" s="82">
        <v>0.67451899999999998</v>
      </c>
    </row>
    <row r="47" spans="1:15" s="3" customFormat="1" ht="15" customHeight="1" x14ac:dyDescent="0.25">
      <c r="A47" s="51" t="s">
        <v>21</v>
      </c>
      <c r="B47" s="137"/>
      <c r="C47" s="138"/>
      <c r="D47" s="139">
        <v>0.85279000000000005</v>
      </c>
      <c r="E47" s="139">
        <v>0.93885300000000005</v>
      </c>
      <c r="F47" s="190">
        <v>0.84244600000000003</v>
      </c>
      <c r="G47" s="190">
        <v>0.81300499999999998</v>
      </c>
      <c r="H47" s="190">
        <v>0.81529700000000005</v>
      </c>
      <c r="I47" s="56">
        <v>0.86921999999999999</v>
      </c>
      <c r="J47" s="56">
        <v>0.92309300000000005</v>
      </c>
      <c r="K47" s="56">
        <v>0.87062300000000004</v>
      </c>
      <c r="L47" s="56">
        <v>0.81704699999999997</v>
      </c>
      <c r="M47" s="56">
        <v>0.86516800000000005</v>
      </c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47"/>
  <sheetViews>
    <sheetView showGridLines="0" zoomScale="80" zoomScaleNormal="80" workbookViewId="0">
      <pane xSplit="3" ySplit="6" topLeftCell="D23" activePane="bottomRight" state="frozen"/>
      <selection pane="topRight" activeCell="D1" sqref="D1"/>
      <selection pane="bottomLeft" activeCell="A4" sqref="A4"/>
      <selection pane="bottomRight" activeCell="E2" sqref="E2"/>
    </sheetView>
  </sheetViews>
  <sheetFormatPr defaultRowHeight="13.2" x14ac:dyDescent="0.25"/>
  <cols>
    <col min="3" max="3" width="43.77734375" customWidth="1"/>
    <col min="4" max="8" width="8.77734375" style="5" customWidth="1"/>
    <col min="9" max="13" width="8.77734375" style="62" customWidth="1"/>
    <col min="14" max="14" width="8.88671875" bestFit="1" customWidth="1"/>
    <col min="15" max="15" width="9.109375" bestFit="1" customWidth="1"/>
  </cols>
  <sheetData>
    <row r="1" spans="1:15" s="5" customFormat="1" x14ac:dyDescent="0.25">
      <c r="I1" s="62"/>
      <c r="J1" s="62"/>
      <c r="K1" s="62"/>
      <c r="L1" s="62"/>
      <c r="M1" s="62"/>
    </row>
    <row r="2" spans="1:15" s="5" customFormat="1" x14ac:dyDescent="0.25">
      <c r="I2" s="62"/>
      <c r="J2" s="62"/>
      <c r="K2" s="62"/>
      <c r="L2" s="62"/>
      <c r="M2" s="62"/>
    </row>
    <row r="3" spans="1:15" s="5" customFormat="1" x14ac:dyDescent="0.25">
      <c r="I3" s="62"/>
      <c r="J3" s="62"/>
      <c r="K3" s="62"/>
      <c r="L3" s="62"/>
      <c r="M3" s="62"/>
    </row>
    <row r="4" spans="1:15" ht="17.399999999999999" x14ac:dyDescent="0.3">
      <c r="A4" s="12"/>
      <c r="B4" s="5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5" ht="21.6" customHeight="1" x14ac:dyDescent="0.25">
      <c r="A5" s="95" t="s">
        <v>63</v>
      </c>
      <c r="B5" s="96"/>
      <c r="C5" s="96"/>
      <c r="D5" s="191"/>
      <c r="E5" s="191"/>
      <c r="F5" s="191"/>
      <c r="G5" s="191"/>
      <c r="H5" s="191"/>
      <c r="I5" s="116"/>
      <c r="J5" s="116"/>
      <c r="K5" s="116"/>
      <c r="L5" s="116"/>
      <c r="M5" s="116"/>
    </row>
    <row r="6" spans="1:15" ht="13.8" x14ac:dyDescent="0.25">
      <c r="A6" s="100" t="s">
        <v>108</v>
      </c>
      <c r="B6" s="101"/>
      <c r="C6" s="101"/>
      <c r="D6" s="117" t="s">
        <v>253</v>
      </c>
      <c r="E6" s="117" t="s">
        <v>252</v>
      </c>
      <c r="F6" s="118" t="s">
        <v>246</v>
      </c>
      <c r="G6" s="118" t="s">
        <v>235</v>
      </c>
      <c r="H6" s="118" t="s">
        <v>204</v>
      </c>
      <c r="I6" s="118" t="s">
        <v>179</v>
      </c>
      <c r="J6" s="118" t="s">
        <v>178</v>
      </c>
      <c r="K6" s="118" t="s">
        <v>166</v>
      </c>
      <c r="L6" s="118" t="s">
        <v>139</v>
      </c>
      <c r="M6" s="118" t="s">
        <v>129</v>
      </c>
    </row>
    <row r="7" spans="1:15" s="5" customFormat="1" ht="22.2" customHeight="1" x14ac:dyDescent="0.25">
      <c r="A7" s="25" t="s">
        <v>122</v>
      </c>
      <c r="B7" s="102"/>
      <c r="C7" s="102"/>
      <c r="D7" s="200"/>
      <c r="E7" s="200"/>
      <c r="F7" s="102"/>
      <c r="G7" s="102"/>
      <c r="H7" s="102"/>
      <c r="I7" s="115"/>
      <c r="J7" s="115"/>
      <c r="K7" s="77"/>
      <c r="L7" s="77"/>
      <c r="M7" s="77"/>
    </row>
    <row r="8" spans="1:15" x14ac:dyDescent="0.25">
      <c r="A8" s="15" t="s">
        <v>7</v>
      </c>
      <c r="B8" s="16"/>
      <c r="C8" s="16"/>
      <c r="D8" s="68">
        <v>141.397651</v>
      </c>
      <c r="E8" s="68">
        <v>36.189072000000003</v>
      </c>
      <c r="F8" s="30">
        <v>35.582258000000003</v>
      </c>
      <c r="G8" s="30">
        <v>34.925528</v>
      </c>
      <c r="H8" s="30">
        <v>34.700792999999997</v>
      </c>
      <c r="I8" s="30">
        <v>151.14811599999999</v>
      </c>
      <c r="J8" s="30">
        <v>37.234614000000001</v>
      </c>
      <c r="K8" s="30">
        <v>38.036076000000001</v>
      </c>
      <c r="L8" s="30">
        <v>37.120649</v>
      </c>
      <c r="M8" s="30">
        <v>38.756777</v>
      </c>
      <c r="O8" s="30"/>
    </row>
    <row r="9" spans="1:15" x14ac:dyDescent="0.25">
      <c r="A9" s="17" t="s">
        <v>99</v>
      </c>
      <c r="B9" s="16"/>
      <c r="C9" s="16"/>
      <c r="D9" s="68">
        <v>60.220190000000002</v>
      </c>
      <c r="E9" s="68">
        <v>13.154292</v>
      </c>
      <c r="F9" s="30">
        <v>15.209213999999999</v>
      </c>
      <c r="G9" s="30">
        <v>15.546597</v>
      </c>
      <c r="H9" s="30">
        <v>16.310086999999999</v>
      </c>
      <c r="I9" s="30">
        <v>49.934058999999998</v>
      </c>
      <c r="J9" s="30">
        <v>10.983974999999999</v>
      </c>
      <c r="K9" s="30">
        <v>14.300499</v>
      </c>
      <c r="L9" s="30">
        <v>14.661792</v>
      </c>
      <c r="M9" s="30">
        <v>9.9877929999999999</v>
      </c>
      <c r="O9" s="30"/>
    </row>
    <row r="10" spans="1:15" x14ac:dyDescent="0.25">
      <c r="A10" s="18" t="s">
        <v>100</v>
      </c>
      <c r="B10" s="16"/>
      <c r="C10" s="16"/>
      <c r="D10" s="68">
        <v>122.403919</v>
      </c>
      <c r="E10" s="68">
        <v>30.877547</v>
      </c>
      <c r="F10" s="30">
        <v>31.966581999999999</v>
      </c>
      <c r="G10" s="30">
        <v>30.922215000000001</v>
      </c>
      <c r="H10" s="30">
        <v>28.637574999999998</v>
      </c>
      <c r="I10" s="30">
        <v>104.316309</v>
      </c>
      <c r="J10" s="30">
        <v>29.160753</v>
      </c>
      <c r="K10" s="30">
        <v>27.142073</v>
      </c>
      <c r="L10" s="30">
        <v>25.261892</v>
      </c>
      <c r="M10" s="30">
        <v>22.751591000000001</v>
      </c>
      <c r="O10" s="30"/>
    </row>
    <row r="11" spans="1:15" x14ac:dyDescent="0.25">
      <c r="A11" s="18" t="s">
        <v>101</v>
      </c>
      <c r="B11" s="16"/>
      <c r="C11" s="16"/>
      <c r="D11" s="68">
        <v>-62.183729</v>
      </c>
      <c r="E11" s="68">
        <v>-17.723255000000002</v>
      </c>
      <c r="F11" s="30">
        <v>-16.757368</v>
      </c>
      <c r="G11" s="30">
        <v>-15.375617999999999</v>
      </c>
      <c r="H11" s="30">
        <v>-12.327488000000001</v>
      </c>
      <c r="I11" s="30">
        <v>-54.382249999999999</v>
      </c>
      <c r="J11" s="30">
        <v>-18.176777999999999</v>
      </c>
      <c r="K11" s="30">
        <v>-12.841574</v>
      </c>
      <c r="L11" s="30">
        <v>-10.600099999999999</v>
      </c>
      <c r="M11" s="30">
        <v>-12.763798</v>
      </c>
      <c r="O11" s="30"/>
    </row>
    <row r="12" spans="1:15" x14ac:dyDescent="0.25">
      <c r="A12" s="15" t="s">
        <v>102</v>
      </c>
      <c r="B12" s="16"/>
      <c r="C12" s="16"/>
      <c r="D12" s="68">
        <v>15.528371</v>
      </c>
      <c r="E12" s="68">
        <v>4.2975880000000002</v>
      </c>
      <c r="F12" s="30">
        <v>3.148911</v>
      </c>
      <c r="G12" s="30">
        <v>4.2490379999999996</v>
      </c>
      <c r="H12" s="30">
        <v>3.8328340000000001</v>
      </c>
      <c r="I12" s="30">
        <v>11.704062</v>
      </c>
      <c r="J12" s="30">
        <v>4.9561149999999996</v>
      </c>
      <c r="K12" s="30">
        <v>2.440709</v>
      </c>
      <c r="L12" s="30">
        <v>3.1849599999999998</v>
      </c>
      <c r="M12" s="30">
        <v>1.1222780000000001</v>
      </c>
      <c r="O12" s="30"/>
    </row>
    <row r="13" spans="1:15" x14ac:dyDescent="0.25">
      <c r="A13" s="18" t="s">
        <v>103</v>
      </c>
      <c r="B13" s="16"/>
      <c r="C13" s="16"/>
      <c r="D13" s="68">
        <v>36.307847000000002</v>
      </c>
      <c r="E13" s="68">
        <v>8.5476679999999998</v>
      </c>
      <c r="F13" s="30">
        <v>7.6944819999999998</v>
      </c>
      <c r="G13" s="30">
        <v>8.959225</v>
      </c>
      <c r="H13" s="30">
        <v>11.106472</v>
      </c>
      <c r="I13" s="30">
        <v>32.152436000000002</v>
      </c>
      <c r="J13" s="30">
        <v>10.634598</v>
      </c>
      <c r="K13" s="30">
        <v>8.0785830000000001</v>
      </c>
      <c r="L13" s="30">
        <v>7.0214049999999997</v>
      </c>
      <c r="M13" s="30">
        <v>6.4178499999999996</v>
      </c>
      <c r="O13" s="30"/>
    </row>
    <row r="14" spans="1:15" x14ac:dyDescent="0.25">
      <c r="A14" s="18" t="s">
        <v>104</v>
      </c>
      <c r="B14" s="16"/>
      <c r="C14" s="16"/>
      <c r="D14" s="68">
        <v>-20.779475999999999</v>
      </c>
      <c r="E14" s="68">
        <v>-4.2500799999999996</v>
      </c>
      <c r="F14" s="30">
        <v>-4.5455709999999998</v>
      </c>
      <c r="G14" s="30">
        <v>-4.7101870000000003</v>
      </c>
      <c r="H14" s="30">
        <v>-7.273638</v>
      </c>
      <c r="I14" s="30">
        <v>-20.448374000000001</v>
      </c>
      <c r="J14" s="30">
        <v>-5.6784829999999999</v>
      </c>
      <c r="K14" s="30">
        <v>-5.6378740000000001</v>
      </c>
      <c r="L14" s="30">
        <v>-3.8364449999999999</v>
      </c>
      <c r="M14" s="30">
        <v>-5.2955719999999999</v>
      </c>
      <c r="O14" s="30"/>
    </row>
    <row r="15" spans="1:15" x14ac:dyDescent="0.25">
      <c r="A15" s="15" t="s">
        <v>12</v>
      </c>
      <c r="B15" s="16"/>
      <c r="C15" s="16"/>
      <c r="D15" s="68">
        <v>-4.9074530000000003</v>
      </c>
      <c r="E15" s="68">
        <v>-2.8370000000000001E-3</v>
      </c>
      <c r="F15" s="30">
        <v>-1.604042</v>
      </c>
      <c r="G15" s="30">
        <v>-1.7954239999999999</v>
      </c>
      <c r="H15" s="30">
        <v>-1.50515</v>
      </c>
      <c r="I15" s="30">
        <v>-6.3280329999999996</v>
      </c>
      <c r="J15" s="30">
        <v>-0.92340299999999997</v>
      </c>
      <c r="K15" s="30">
        <v>-1.0797399999999999</v>
      </c>
      <c r="L15" s="30">
        <v>-3.6433949999999999</v>
      </c>
      <c r="M15" s="30">
        <v>-0.68149499999999996</v>
      </c>
      <c r="O15" s="30"/>
    </row>
    <row r="16" spans="1:15" x14ac:dyDescent="0.25">
      <c r="A16" s="19" t="s">
        <v>13</v>
      </c>
      <c r="B16" s="16"/>
      <c r="C16" s="20"/>
      <c r="D16" s="68">
        <v>4.3498000000000002E-2</v>
      </c>
      <c r="E16" s="68">
        <v>1.0189E-2</v>
      </c>
      <c r="F16" s="30">
        <v>1.0503E-2</v>
      </c>
      <c r="G16" s="30">
        <v>8.3490000000000005E-3</v>
      </c>
      <c r="H16" s="30">
        <v>1.4456999999999999E-2</v>
      </c>
      <c r="I16" s="30">
        <v>5.4547999999999999E-2</v>
      </c>
      <c r="J16" s="30">
        <v>1.274E-2</v>
      </c>
      <c r="K16" s="30">
        <v>2.8830000000000001E-3</v>
      </c>
      <c r="L16" s="30">
        <v>2.8822E-2</v>
      </c>
      <c r="M16" s="30">
        <v>1.0102999999999999E-2</v>
      </c>
      <c r="O16" s="30"/>
    </row>
    <row r="17" spans="1:15" x14ac:dyDescent="0.25">
      <c r="A17" s="21" t="s">
        <v>109</v>
      </c>
      <c r="B17" s="16"/>
      <c r="C17" s="16"/>
      <c r="D17" s="68">
        <v>14.505546000000001</v>
      </c>
      <c r="E17" s="68">
        <v>3.3209140000000001</v>
      </c>
      <c r="F17" s="30">
        <v>3.6145109999999998</v>
      </c>
      <c r="G17" s="30">
        <v>3.7742810000000002</v>
      </c>
      <c r="H17" s="30">
        <v>3.7958400000000001</v>
      </c>
      <c r="I17" s="30">
        <v>12.505585</v>
      </c>
      <c r="J17" s="30">
        <v>3.4726880000000002</v>
      </c>
      <c r="K17" s="30">
        <v>3.4455990000000001</v>
      </c>
      <c r="L17" s="30">
        <v>3.4031280000000002</v>
      </c>
      <c r="M17" s="30">
        <v>2.1841699999999999</v>
      </c>
      <c r="O17" s="30"/>
    </row>
    <row r="18" spans="1:15" x14ac:dyDescent="0.25">
      <c r="A18" s="15" t="s">
        <v>130</v>
      </c>
      <c r="B18" s="16"/>
      <c r="C18" s="16"/>
      <c r="D18" s="68">
        <v>7.0244000000000001E-2</v>
      </c>
      <c r="E18" s="68">
        <v>0</v>
      </c>
      <c r="F18" s="30">
        <v>0</v>
      </c>
      <c r="G18" s="30">
        <v>0</v>
      </c>
      <c r="H18" s="30">
        <v>7.0244000000000001E-2</v>
      </c>
      <c r="I18" s="30">
        <v>1.2164969999999999</v>
      </c>
      <c r="J18" s="30">
        <v>3.28E-4</v>
      </c>
      <c r="K18" s="30">
        <v>4.2900000000000004E-3</v>
      </c>
      <c r="L18" s="30">
        <v>-7.2020000000000001E-2</v>
      </c>
      <c r="M18" s="30">
        <v>1.2838989999999999</v>
      </c>
      <c r="O18" s="30"/>
    </row>
    <row r="19" spans="1:15" x14ac:dyDescent="0.25">
      <c r="A19" s="15" t="s">
        <v>14</v>
      </c>
      <c r="B19" s="16"/>
      <c r="C19" s="16"/>
      <c r="D19" s="68">
        <v>23.723859999999998</v>
      </c>
      <c r="E19" s="68">
        <v>5.4402239999999997</v>
      </c>
      <c r="F19" s="30">
        <v>6.0292579999999996</v>
      </c>
      <c r="G19" s="30">
        <v>6.2032239999999996</v>
      </c>
      <c r="H19" s="30">
        <v>6.0511540000000004</v>
      </c>
      <c r="I19" s="30">
        <v>28.648937</v>
      </c>
      <c r="J19" s="30">
        <v>5.5893629999999996</v>
      </c>
      <c r="K19" s="30">
        <v>6.8969589999999998</v>
      </c>
      <c r="L19" s="30">
        <v>7.6568170000000002</v>
      </c>
      <c r="M19" s="30">
        <v>8.5057980000000004</v>
      </c>
      <c r="O19" s="30"/>
    </row>
    <row r="20" spans="1:15" x14ac:dyDescent="0.25">
      <c r="A20" s="15" t="s">
        <v>105</v>
      </c>
      <c r="B20" s="16"/>
      <c r="C20" s="16"/>
      <c r="D20" s="68">
        <v>1.2274879999999999</v>
      </c>
      <c r="E20" s="68">
        <v>0.81170100000000001</v>
      </c>
      <c r="F20" s="30">
        <v>0.61202400000000001</v>
      </c>
      <c r="G20" s="30">
        <v>4.3929999999999997E-2</v>
      </c>
      <c r="H20" s="30">
        <v>-0.24016699999999999</v>
      </c>
      <c r="I20" s="30">
        <v>-1.071372</v>
      </c>
      <c r="J20" s="30">
        <v>0.48299500000000001</v>
      </c>
      <c r="K20" s="30">
        <v>-0.14109099999999999</v>
      </c>
      <c r="L20" s="30">
        <v>-0.31069099999999999</v>
      </c>
      <c r="M20" s="30">
        <v>-1.1025849999999999</v>
      </c>
      <c r="N20" s="5"/>
      <c r="O20" s="30"/>
    </row>
    <row r="21" spans="1:15" x14ac:dyDescent="0.25">
      <c r="A21" s="34" t="s">
        <v>110</v>
      </c>
      <c r="B21" s="35"/>
      <c r="C21" s="35"/>
      <c r="D21" s="69">
        <v>251.80939499999999</v>
      </c>
      <c r="E21" s="69">
        <v>63.221142999999998</v>
      </c>
      <c r="F21" s="33">
        <v>62.602637000000001</v>
      </c>
      <c r="G21" s="33">
        <v>62.955522999999999</v>
      </c>
      <c r="H21" s="33">
        <v>63.030092000000003</v>
      </c>
      <c r="I21" s="33">
        <v>247.812399</v>
      </c>
      <c r="J21" s="33">
        <v>61.809415000000001</v>
      </c>
      <c r="K21" s="33">
        <v>63.906184000000003</v>
      </c>
      <c r="L21" s="33">
        <v>62.030062000000001</v>
      </c>
      <c r="M21" s="33">
        <v>60.066738000000001</v>
      </c>
      <c r="N21" s="5"/>
      <c r="O21" s="30"/>
    </row>
    <row r="22" spans="1:15" x14ac:dyDescent="0.25">
      <c r="A22" s="15" t="s">
        <v>2</v>
      </c>
      <c r="B22" s="22"/>
      <c r="C22" s="22"/>
      <c r="D22" s="68">
        <v>-138.842231</v>
      </c>
      <c r="E22" s="68">
        <v>-32.608539999999998</v>
      </c>
      <c r="F22" s="30">
        <v>-30.389713</v>
      </c>
      <c r="G22" s="30">
        <v>-29.173213000000001</v>
      </c>
      <c r="H22" s="30">
        <v>-46.670765000000003</v>
      </c>
      <c r="I22" s="30">
        <v>-142.902323</v>
      </c>
      <c r="J22" s="30">
        <v>-34.874901999999999</v>
      </c>
      <c r="K22" s="30">
        <v>-30.846506999999999</v>
      </c>
      <c r="L22" s="30">
        <v>-30.810874999999999</v>
      </c>
      <c r="M22" s="30">
        <v>-46.370038999999998</v>
      </c>
      <c r="N22" s="5"/>
      <c r="O22" s="30"/>
    </row>
    <row r="23" spans="1:15" x14ac:dyDescent="0.25">
      <c r="A23" s="15" t="s">
        <v>3</v>
      </c>
      <c r="B23" s="16"/>
      <c r="C23" s="16"/>
      <c r="D23" s="68">
        <v>-8.7957649999999994</v>
      </c>
      <c r="E23" s="68">
        <v>0.26295299999999999</v>
      </c>
      <c r="F23" s="30">
        <v>-6.0688259999999996</v>
      </c>
      <c r="G23" s="30">
        <v>-1.1710769999999999</v>
      </c>
      <c r="H23" s="30">
        <v>-1.8188150000000001</v>
      </c>
      <c r="I23" s="30">
        <v>1.41954</v>
      </c>
      <c r="J23" s="30">
        <v>-5.9231660000000002</v>
      </c>
      <c r="K23" s="30">
        <v>1.0158240000000001</v>
      </c>
      <c r="L23" s="30">
        <v>-2.829056</v>
      </c>
      <c r="M23" s="30">
        <v>9.1559380000000008</v>
      </c>
      <c r="N23" s="5"/>
      <c r="O23" s="30"/>
    </row>
    <row r="24" spans="1:15" s="5" customFormat="1" x14ac:dyDescent="0.25">
      <c r="A24" s="18" t="s">
        <v>175</v>
      </c>
      <c r="B24" s="16"/>
      <c r="C24" s="16"/>
      <c r="D24" s="68">
        <v>-4.6442329999999998</v>
      </c>
      <c r="E24" s="68">
        <v>3.5021239999999998</v>
      </c>
      <c r="F24" s="30">
        <v>-5.6461269999999999</v>
      </c>
      <c r="G24" s="30">
        <v>-0.85544399999999998</v>
      </c>
      <c r="H24" s="30">
        <v>-1.6447860000000001</v>
      </c>
      <c r="I24" s="30">
        <v>10.368726000000001</v>
      </c>
      <c r="J24" s="30">
        <v>-4.0577389999999998</v>
      </c>
      <c r="K24" s="30">
        <v>2.468305</v>
      </c>
      <c r="L24" s="30">
        <v>2.7573889999999999</v>
      </c>
      <c r="M24" s="30">
        <v>9.1887740000000004</v>
      </c>
      <c r="O24" s="30"/>
    </row>
    <row r="25" spans="1:15" x14ac:dyDescent="0.25">
      <c r="A25" s="18" t="s">
        <v>176</v>
      </c>
      <c r="B25" s="16"/>
      <c r="C25" s="16"/>
      <c r="D25" s="68">
        <v>-4.1515319999999996</v>
      </c>
      <c r="E25" s="68">
        <v>-3.2391709999999998</v>
      </c>
      <c r="F25" s="30">
        <v>-0.42269899999999999</v>
      </c>
      <c r="G25" s="30">
        <v>-0.315633</v>
      </c>
      <c r="H25" s="30">
        <v>-0.17402899999999999</v>
      </c>
      <c r="I25" s="30">
        <v>-8.9491859999999992</v>
      </c>
      <c r="J25" s="30">
        <v>-1.8654269999999999</v>
      </c>
      <c r="K25" s="30">
        <v>-1.4549190000000001</v>
      </c>
      <c r="L25" s="30">
        <v>-5.5894700000000004</v>
      </c>
      <c r="M25" s="30">
        <v>-3.9370000000000002E-2</v>
      </c>
      <c r="O25" s="30"/>
    </row>
    <row r="26" spans="1:15" x14ac:dyDescent="0.25">
      <c r="A26" s="15" t="s">
        <v>29</v>
      </c>
      <c r="B26" s="16"/>
      <c r="C26" s="20"/>
      <c r="D26" s="68">
        <v>0.161415</v>
      </c>
      <c r="E26" s="68">
        <v>7.0046999999999998E-2</v>
      </c>
      <c r="F26" s="30">
        <v>4.4942999999999997E-2</v>
      </c>
      <c r="G26" s="30">
        <v>2.8121E-2</v>
      </c>
      <c r="H26" s="30">
        <v>1.8304000000000001E-2</v>
      </c>
      <c r="I26" s="30">
        <v>0.89259299999999997</v>
      </c>
      <c r="J26" s="30">
        <v>4.1312000000000001E-2</v>
      </c>
      <c r="K26" s="30">
        <v>4.8163999999999998E-2</v>
      </c>
      <c r="L26" s="30">
        <v>0.27352199999999999</v>
      </c>
      <c r="M26" s="30">
        <v>0.52959500000000004</v>
      </c>
      <c r="O26" s="30"/>
    </row>
    <row r="27" spans="1:15" x14ac:dyDescent="0.25">
      <c r="A27" s="36" t="s">
        <v>111</v>
      </c>
      <c r="B27" s="35"/>
      <c r="C27" s="35"/>
      <c r="D27" s="69">
        <v>104.332814</v>
      </c>
      <c r="E27" s="69">
        <v>30.945602999999998</v>
      </c>
      <c r="F27" s="33">
        <v>26.189041</v>
      </c>
      <c r="G27" s="33">
        <v>32.639353999999997</v>
      </c>
      <c r="H27" s="33">
        <v>14.558816</v>
      </c>
      <c r="I27" s="33">
        <v>107.22220900000001</v>
      </c>
      <c r="J27" s="33">
        <v>21.052658999999998</v>
      </c>
      <c r="K27" s="33">
        <v>34.123665000000003</v>
      </c>
      <c r="L27" s="33">
        <v>28.663653</v>
      </c>
      <c r="M27" s="33">
        <v>23.382231999999998</v>
      </c>
      <c r="O27" s="30"/>
    </row>
    <row r="28" spans="1:15" x14ac:dyDescent="0.25">
      <c r="A28" s="36" t="s">
        <v>17</v>
      </c>
      <c r="B28" s="37"/>
      <c r="C28" s="37"/>
      <c r="D28" s="69">
        <v>-11.194324</v>
      </c>
      <c r="E28" s="69">
        <v>-3.4883440000000001</v>
      </c>
      <c r="F28" s="33">
        <v>-2.7021000000000002</v>
      </c>
      <c r="G28" s="33">
        <v>-3.3183530000000001</v>
      </c>
      <c r="H28" s="33">
        <v>-1.685527</v>
      </c>
      <c r="I28" s="33">
        <v>-11.258630999999999</v>
      </c>
      <c r="J28" s="33">
        <v>-2.4932460000000001</v>
      </c>
      <c r="K28" s="33">
        <v>-3.4433180000000001</v>
      </c>
      <c r="L28" s="33">
        <v>-2.9914040000000002</v>
      </c>
      <c r="M28" s="33">
        <v>-2.3306629999999999</v>
      </c>
      <c r="O28" s="30"/>
    </row>
    <row r="29" spans="1:15" x14ac:dyDescent="0.25">
      <c r="A29" s="36" t="s">
        <v>112</v>
      </c>
      <c r="B29" s="35"/>
      <c r="C29" s="35"/>
      <c r="D29" s="69">
        <v>93.138490000000004</v>
      </c>
      <c r="E29" s="69">
        <v>27.457259000000001</v>
      </c>
      <c r="F29" s="33">
        <v>23.486941000000002</v>
      </c>
      <c r="G29" s="33">
        <v>29.321000999999999</v>
      </c>
      <c r="H29" s="33">
        <v>12.873289</v>
      </c>
      <c r="I29" s="33">
        <v>95.963577999999998</v>
      </c>
      <c r="J29" s="33">
        <v>18.559412999999999</v>
      </c>
      <c r="K29" s="33">
        <v>30.680347000000001</v>
      </c>
      <c r="L29" s="33">
        <v>25.672249000000001</v>
      </c>
      <c r="M29" s="33">
        <v>21.051569000000001</v>
      </c>
      <c r="O29" s="30"/>
    </row>
    <row r="30" spans="1:15" x14ac:dyDescent="0.25">
      <c r="A30" s="18" t="s">
        <v>113</v>
      </c>
      <c r="B30" s="16"/>
      <c r="C30" s="16"/>
      <c r="D30" s="68">
        <v>6.9953000000000001E-2</v>
      </c>
      <c r="E30" s="68">
        <v>1.7121000000000001E-2</v>
      </c>
      <c r="F30" s="30">
        <v>1.9486E-2</v>
      </c>
      <c r="G30" s="30">
        <v>1.6476999999999999E-2</v>
      </c>
      <c r="H30" s="30">
        <v>1.6868999999999999E-2</v>
      </c>
      <c r="I30" s="30">
        <v>6.0707999999999998E-2</v>
      </c>
      <c r="J30" s="30">
        <v>1.291E-2</v>
      </c>
      <c r="K30" s="30">
        <v>1.6811E-2</v>
      </c>
      <c r="L30" s="30">
        <v>1.2992E-2</v>
      </c>
      <c r="M30" s="30">
        <v>1.7995000000000001E-2</v>
      </c>
      <c r="O30" s="30"/>
    </row>
    <row r="31" spans="1:15" s="2" customFormat="1" x14ac:dyDescent="0.25">
      <c r="A31" s="38" t="s">
        <v>22</v>
      </c>
      <c r="B31" s="78"/>
      <c r="C31" s="78"/>
      <c r="D31" s="298">
        <v>93.068537000000006</v>
      </c>
      <c r="E31" s="298">
        <v>27.440138000000001</v>
      </c>
      <c r="F31" s="31">
        <v>23.467455000000001</v>
      </c>
      <c r="G31" s="31">
        <v>29.304524000000001</v>
      </c>
      <c r="H31" s="31">
        <v>12.85642</v>
      </c>
      <c r="I31" s="31">
        <v>95.902869999999993</v>
      </c>
      <c r="J31" s="31">
        <v>18.546503000000001</v>
      </c>
      <c r="K31" s="31">
        <v>30.663536000000001</v>
      </c>
      <c r="L31" s="81">
        <v>25.659257</v>
      </c>
      <c r="M31" s="31">
        <v>21.033574000000002</v>
      </c>
      <c r="O31" s="31"/>
    </row>
    <row r="32" spans="1:15" x14ac:dyDescent="0.25">
      <c r="A32" s="40" t="s">
        <v>4</v>
      </c>
      <c r="B32" s="41"/>
      <c r="C32" s="42"/>
      <c r="D32" s="70">
        <v>75.938969</v>
      </c>
      <c r="E32" s="70">
        <v>24.418416000000001</v>
      </c>
      <c r="F32" s="43">
        <v>20.04299</v>
      </c>
      <c r="G32" s="43">
        <v>24.491118</v>
      </c>
      <c r="H32" s="43">
        <v>6.9864449999999998</v>
      </c>
      <c r="I32" s="43">
        <v>85.976910000000004</v>
      </c>
      <c r="J32" s="43">
        <v>18.155491999999999</v>
      </c>
      <c r="K32" s="43">
        <v>26.362127000000001</v>
      </c>
      <c r="L32" s="30">
        <v>23.069091</v>
      </c>
      <c r="M32" s="43">
        <v>18.3902</v>
      </c>
      <c r="O32" s="30"/>
    </row>
    <row r="33" spans="1:15" ht="12.45" customHeight="1" x14ac:dyDescent="0.25">
      <c r="A33" s="44" t="s">
        <v>5</v>
      </c>
      <c r="B33" s="10"/>
      <c r="C33" s="10"/>
      <c r="D33" s="71">
        <v>17.129567999999999</v>
      </c>
      <c r="E33" s="71">
        <v>3.021722</v>
      </c>
      <c r="F33" s="45">
        <v>3.4244650000000001</v>
      </c>
      <c r="G33" s="45">
        <v>4.8134059999999996</v>
      </c>
      <c r="H33" s="45">
        <v>5.8699750000000002</v>
      </c>
      <c r="I33" s="45">
        <v>9.9259599999999999</v>
      </c>
      <c r="J33" s="45">
        <v>0.391011</v>
      </c>
      <c r="K33" s="45">
        <v>4.3014089999999996</v>
      </c>
      <c r="L33" s="30">
        <v>2.590166</v>
      </c>
      <c r="M33" s="45">
        <v>2.6433740000000001</v>
      </c>
      <c r="O33" s="30"/>
    </row>
    <row r="34" spans="1:15" ht="21" x14ac:dyDescent="0.25">
      <c r="A34" s="47" t="s">
        <v>114</v>
      </c>
      <c r="B34" s="48"/>
      <c r="C34" s="49"/>
      <c r="D34" s="68"/>
      <c r="E34" s="68"/>
      <c r="F34" s="49"/>
      <c r="G34" s="49"/>
      <c r="H34" s="49"/>
      <c r="I34" s="43"/>
      <c r="J34" s="43"/>
      <c r="K34" s="43"/>
      <c r="L34" s="43"/>
      <c r="M34" s="43"/>
      <c r="O34" s="30"/>
    </row>
    <row r="35" spans="1:15" ht="15.6" x14ac:dyDescent="0.25">
      <c r="A35" s="18" t="s">
        <v>117</v>
      </c>
      <c r="B35" s="8"/>
      <c r="C35" s="46"/>
      <c r="D35" s="68">
        <v>3161.4141829999999</v>
      </c>
      <c r="E35" s="68">
        <v>3161.4141829999999</v>
      </c>
      <c r="F35" s="30">
        <v>3063.5688690000002</v>
      </c>
      <c r="G35" s="30">
        <v>2927.2383540000001</v>
      </c>
      <c r="H35" s="30">
        <v>2825.768568</v>
      </c>
      <c r="I35" s="30">
        <v>2805.969075</v>
      </c>
      <c r="J35" s="30">
        <v>2805.969075</v>
      </c>
      <c r="K35" s="30">
        <v>2812.5269309999999</v>
      </c>
      <c r="L35" s="30">
        <v>2771.7179379999998</v>
      </c>
      <c r="M35" s="30">
        <v>2739.0398730000002</v>
      </c>
      <c r="O35" s="30"/>
    </row>
    <row r="36" spans="1:15" ht="15.6" x14ac:dyDescent="0.3">
      <c r="A36" s="18" t="s">
        <v>169</v>
      </c>
      <c r="B36" s="7"/>
      <c r="C36" s="46"/>
      <c r="D36" s="68">
        <v>692.83687099999997</v>
      </c>
      <c r="E36" s="68">
        <v>692.83687099999997</v>
      </c>
      <c r="F36" s="30">
        <v>675.04043999999999</v>
      </c>
      <c r="G36" s="30">
        <v>659.08523200000002</v>
      </c>
      <c r="H36" s="30">
        <v>644.72995800000001</v>
      </c>
      <c r="I36" s="30">
        <v>642.29709000000003</v>
      </c>
      <c r="J36" s="30">
        <v>642.29709000000003</v>
      </c>
      <c r="K36" s="30">
        <v>1093.5986949999999</v>
      </c>
      <c r="L36" s="30">
        <v>1101.8984620000001</v>
      </c>
      <c r="M36" s="30">
        <v>1112.7937930000001</v>
      </c>
      <c r="O36" s="30"/>
    </row>
    <row r="37" spans="1:15" ht="15.6" x14ac:dyDescent="0.3">
      <c r="A37" s="51" t="s">
        <v>118</v>
      </c>
      <c r="B37" s="11"/>
      <c r="C37" s="52"/>
      <c r="D37" s="68">
        <v>4438.5031609999996</v>
      </c>
      <c r="E37" s="68">
        <v>4438.5031609999996</v>
      </c>
      <c r="F37" s="30">
        <v>4215.5354360000001</v>
      </c>
      <c r="G37" s="30">
        <v>4290.8341929999997</v>
      </c>
      <c r="H37" s="30">
        <v>4286.4815120000003</v>
      </c>
      <c r="I37" s="30">
        <v>4116.1687620000002</v>
      </c>
      <c r="J37" s="30">
        <v>4116.1687620000002</v>
      </c>
      <c r="K37" s="30">
        <v>3981.4412729999999</v>
      </c>
      <c r="L37" s="30">
        <v>3975.7726819999998</v>
      </c>
      <c r="M37" s="30">
        <v>4009.1060200000002</v>
      </c>
      <c r="O37" s="30"/>
    </row>
    <row r="38" spans="1:15" ht="21" x14ac:dyDescent="0.25">
      <c r="A38" s="47" t="s">
        <v>205</v>
      </c>
      <c r="B38" s="48"/>
      <c r="C38" s="49"/>
      <c r="D38" s="70"/>
      <c r="E38" s="70"/>
      <c r="F38" s="49"/>
      <c r="G38" s="49"/>
      <c r="H38" s="49"/>
      <c r="I38" s="43"/>
      <c r="J38" s="43"/>
      <c r="K38" s="43"/>
      <c r="L38" s="43"/>
      <c r="M38" s="43"/>
    </row>
    <row r="39" spans="1:15" ht="15.6" x14ac:dyDescent="0.3">
      <c r="A39" s="18" t="s">
        <v>170</v>
      </c>
      <c r="B39" s="7"/>
      <c r="C39" s="46"/>
      <c r="D39" s="68">
        <v>88.961006999999995</v>
      </c>
      <c r="E39" s="68">
        <v>88.961006999999995</v>
      </c>
      <c r="F39" s="30">
        <v>91.495237000000003</v>
      </c>
      <c r="G39" s="30">
        <v>91.728223</v>
      </c>
      <c r="H39" s="30">
        <v>91.490871999999996</v>
      </c>
      <c r="I39" s="30">
        <v>87.33117</v>
      </c>
      <c r="J39" s="30">
        <v>87.33117</v>
      </c>
      <c r="K39" s="30">
        <v>86.663526000000005</v>
      </c>
      <c r="L39" s="30">
        <v>79.221463</v>
      </c>
      <c r="M39" s="30">
        <v>78.357601000000003</v>
      </c>
      <c r="O39" s="30"/>
    </row>
    <row r="40" spans="1:15" ht="15.6" x14ac:dyDescent="0.3">
      <c r="A40" s="51" t="s">
        <v>171</v>
      </c>
      <c r="B40" s="11"/>
      <c r="C40" s="52"/>
      <c r="D40" s="71">
        <v>41.411099999999998</v>
      </c>
      <c r="E40" s="71">
        <v>41.411099999999998</v>
      </c>
      <c r="F40" s="45">
        <v>36.598599</v>
      </c>
      <c r="G40" s="45">
        <v>30.960426999999999</v>
      </c>
      <c r="H40" s="45">
        <v>26.789542999999998</v>
      </c>
      <c r="I40" s="45">
        <v>22.408926000000001</v>
      </c>
      <c r="J40" s="45">
        <v>22.408926000000001</v>
      </c>
      <c r="K40" s="45">
        <v>21.732291</v>
      </c>
      <c r="L40" s="45">
        <v>17.406454</v>
      </c>
      <c r="M40" s="45">
        <v>12.725524</v>
      </c>
    </row>
    <row r="41" spans="1:15" ht="15.6" x14ac:dyDescent="0.3">
      <c r="A41" s="25" t="s">
        <v>115</v>
      </c>
      <c r="B41" s="6"/>
      <c r="C41" s="26"/>
      <c r="D41" s="68"/>
      <c r="E41" s="68"/>
      <c r="F41" s="26"/>
      <c r="G41" s="26"/>
      <c r="H41" s="26"/>
      <c r="I41" s="30"/>
      <c r="J41" s="30"/>
      <c r="K41" s="30"/>
      <c r="L41" s="30"/>
      <c r="M41" s="30"/>
    </row>
    <row r="42" spans="1:15" s="3" customFormat="1" ht="15" customHeight="1" x14ac:dyDescent="0.25">
      <c r="A42" s="18" t="s">
        <v>119</v>
      </c>
      <c r="B42" s="124"/>
      <c r="C42" s="128"/>
      <c r="D42" s="68">
        <v>3412.8654940000001</v>
      </c>
      <c r="E42" s="68">
        <v>3412.8654940000001</v>
      </c>
      <c r="F42" s="30">
        <v>3338.4200759999999</v>
      </c>
      <c r="G42" s="30">
        <v>3553.8918359999998</v>
      </c>
      <c r="H42" s="30">
        <v>3236.6207829999998</v>
      </c>
      <c r="I42" s="30">
        <v>2990.940431</v>
      </c>
      <c r="J42" s="30">
        <v>2990.940431</v>
      </c>
      <c r="K42" s="30">
        <v>3080.9649439999998</v>
      </c>
      <c r="L42" s="30">
        <v>3045.4004679999998</v>
      </c>
      <c r="M42" s="30">
        <v>2990.1603169999998</v>
      </c>
    </row>
    <row r="43" spans="1:15" s="3" customFormat="1" ht="15" customHeight="1" x14ac:dyDescent="0.25">
      <c r="A43" s="18" t="s">
        <v>116</v>
      </c>
      <c r="B43" s="129"/>
      <c r="C43" s="32"/>
      <c r="D43" s="68">
        <v>48.631135999999998</v>
      </c>
      <c r="E43" s="68">
        <v>48.631135999999998</v>
      </c>
      <c r="F43" s="30">
        <v>47.770259000000003</v>
      </c>
      <c r="G43" s="30">
        <v>48.070197</v>
      </c>
      <c r="H43" s="30">
        <v>46.731437999999997</v>
      </c>
      <c r="I43" s="30">
        <v>44.165334000000001</v>
      </c>
      <c r="J43" s="30">
        <v>44.165334000000001</v>
      </c>
      <c r="K43" s="30">
        <v>38.101613</v>
      </c>
      <c r="L43" s="30">
        <v>38.449795000000002</v>
      </c>
      <c r="M43" s="30">
        <v>36.701492999999999</v>
      </c>
    </row>
    <row r="44" spans="1:15" s="3" customFormat="1" ht="15" customHeight="1" x14ac:dyDescent="0.25">
      <c r="A44" s="18" t="s">
        <v>6</v>
      </c>
      <c r="B44" s="129"/>
      <c r="C44" s="32"/>
      <c r="D44" s="68">
        <v>413.80774385799998</v>
      </c>
      <c r="E44" s="68">
        <v>413.80774385799998</v>
      </c>
      <c r="F44" s="30">
        <v>404.98120713200001</v>
      </c>
      <c r="G44" s="30">
        <v>428.33662345200003</v>
      </c>
      <c r="H44" s="30">
        <v>393.049861781</v>
      </c>
      <c r="I44" s="30">
        <v>361.20501968600001</v>
      </c>
      <c r="J44" s="30">
        <v>361.20501968600001</v>
      </c>
      <c r="K44" s="30">
        <v>364.68389706400001</v>
      </c>
      <c r="L44" s="30">
        <v>361.262244608</v>
      </c>
      <c r="M44" s="30">
        <v>353.65848660199998</v>
      </c>
    </row>
    <row r="45" spans="1:15" s="3" customFormat="1" ht="15" customHeight="1" x14ac:dyDescent="0.25">
      <c r="A45" s="18" t="s">
        <v>19</v>
      </c>
      <c r="B45" s="129"/>
      <c r="C45" s="32"/>
      <c r="D45" s="130">
        <v>0.23216400000000001</v>
      </c>
      <c r="E45" s="130">
        <v>0.27380300000000002</v>
      </c>
      <c r="F45" s="184">
        <v>0.236067</v>
      </c>
      <c r="G45" s="184">
        <v>0.29660900000000001</v>
      </c>
      <c r="H45" s="184">
        <v>0.135823</v>
      </c>
      <c r="I45" s="82">
        <v>0.26740999999999998</v>
      </c>
      <c r="J45" s="82">
        <v>0.20685600000000001</v>
      </c>
      <c r="K45" s="82">
        <v>0.342615</v>
      </c>
      <c r="L45" s="82">
        <v>0.288497</v>
      </c>
      <c r="M45" s="82">
        <v>0.23832999999999999</v>
      </c>
    </row>
    <row r="46" spans="1:15" s="3" customFormat="1" ht="15" customHeight="1" x14ac:dyDescent="0.25">
      <c r="A46" s="18" t="s">
        <v>20</v>
      </c>
      <c r="B46" s="129"/>
      <c r="C46" s="32"/>
      <c r="D46" s="130">
        <v>0.56137899999999996</v>
      </c>
      <c r="E46" s="130">
        <v>0.51365799999999995</v>
      </c>
      <c r="F46" s="184">
        <v>0.470447</v>
      </c>
      <c r="G46" s="184">
        <v>0.45804600000000001</v>
      </c>
      <c r="H46" s="184">
        <v>0.81099100000000002</v>
      </c>
      <c r="I46" s="82">
        <v>0.56789400000000001</v>
      </c>
      <c r="J46" s="82">
        <v>0.51806600000000003</v>
      </c>
      <c r="K46" s="82">
        <v>0.48215599999999997</v>
      </c>
      <c r="L46" s="82">
        <v>0.48087099999999999</v>
      </c>
      <c r="M46" s="82">
        <v>0.79694299999999996</v>
      </c>
    </row>
    <row r="47" spans="1:15" s="3" customFormat="1" ht="15" customHeight="1" x14ac:dyDescent="0.25">
      <c r="A47" s="51" t="s">
        <v>21</v>
      </c>
      <c r="B47" s="137"/>
      <c r="C47" s="138"/>
      <c r="D47" s="139">
        <v>0.875996</v>
      </c>
      <c r="E47" s="139">
        <v>0.88734199999999996</v>
      </c>
      <c r="F47" s="190">
        <v>0.90827500000000005</v>
      </c>
      <c r="G47" s="190">
        <v>0.88527100000000003</v>
      </c>
      <c r="H47" s="190">
        <v>0.81881800000000005</v>
      </c>
      <c r="I47" s="56">
        <v>0.90851700000000002</v>
      </c>
      <c r="J47" s="56">
        <v>0.99447099999999999</v>
      </c>
      <c r="K47" s="56">
        <v>0.81742499999999996</v>
      </c>
      <c r="L47" s="56">
        <v>0.88432200000000005</v>
      </c>
      <c r="M47" s="56">
        <v>0.934083</v>
      </c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44"/>
  <sheetViews>
    <sheetView showGridLines="0" zoomScale="80" zoomScaleNormal="80" workbookViewId="0">
      <pane xSplit="3" topLeftCell="D1" activePane="topRight" state="frozen"/>
      <selection pane="topRight" activeCell="P12" sqref="P12"/>
    </sheetView>
  </sheetViews>
  <sheetFormatPr defaultRowHeight="13.2" x14ac:dyDescent="0.25"/>
  <cols>
    <col min="3" max="3" width="43.6640625" customWidth="1"/>
    <col min="4" max="10" width="8.77734375" style="5" customWidth="1"/>
    <col min="11" max="13" width="8.77734375" style="62" customWidth="1"/>
    <col min="14" max="14" width="8.88671875" bestFit="1" customWidth="1"/>
    <col min="15" max="15" width="9.109375" bestFit="1" customWidth="1"/>
  </cols>
  <sheetData>
    <row r="1" spans="1:15" s="5" customFormat="1" x14ac:dyDescent="0.25">
      <c r="K1" s="62"/>
      <c r="L1" s="62"/>
      <c r="M1" s="62"/>
    </row>
    <row r="2" spans="1:15" s="5" customFormat="1" x14ac:dyDescent="0.25">
      <c r="K2" s="62"/>
      <c r="L2" s="62"/>
      <c r="M2" s="62"/>
    </row>
    <row r="3" spans="1:15" s="5" customFormat="1" x14ac:dyDescent="0.25">
      <c r="K3" s="62"/>
      <c r="L3" s="62"/>
      <c r="M3" s="62"/>
    </row>
    <row r="4" spans="1:15" ht="17.399999999999999" x14ac:dyDescent="0.3">
      <c r="B4" s="53"/>
      <c r="C4" s="24"/>
      <c r="D4" s="24"/>
      <c r="E4" s="24"/>
      <c r="F4" s="24"/>
      <c r="G4" s="24"/>
      <c r="H4" s="24"/>
      <c r="I4" s="15"/>
      <c r="J4" s="15"/>
      <c r="K4" s="24"/>
      <c r="L4" s="24"/>
      <c r="M4" s="24"/>
    </row>
    <row r="5" spans="1:15" ht="26.4" customHeight="1" x14ac:dyDescent="0.25">
      <c r="A5" s="95" t="s">
        <v>60</v>
      </c>
      <c r="B5" s="96"/>
      <c r="C5" s="96"/>
      <c r="D5" s="191"/>
      <c r="E5" s="191"/>
      <c r="F5" s="191"/>
      <c r="G5" s="191"/>
      <c r="H5" s="191"/>
      <c r="I5" s="116"/>
      <c r="J5" s="116"/>
      <c r="K5" s="116"/>
      <c r="L5" s="116"/>
      <c r="M5" s="116"/>
    </row>
    <row r="6" spans="1:15" ht="13.8" x14ac:dyDescent="0.25">
      <c r="A6" s="100" t="s">
        <v>108</v>
      </c>
      <c r="B6" s="101"/>
      <c r="C6" s="101"/>
      <c r="D6" s="117" t="s">
        <v>253</v>
      </c>
      <c r="E6" s="117" t="s">
        <v>252</v>
      </c>
      <c r="F6" s="118" t="s">
        <v>246</v>
      </c>
      <c r="G6" s="118" t="s">
        <v>235</v>
      </c>
      <c r="H6" s="118" t="s">
        <v>204</v>
      </c>
      <c r="I6" s="118" t="s">
        <v>179</v>
      </c>
      <c r="J6" s="118" t="s">
        <v>178</v>
      </c>
      <c r="K6" s="118" t="s">
        <v>166</v>
      </c>
      <c r="L6" s="118" t="s">
        <v>139</v>
      </c>
      <c r="M6" s="118" t="s">
        <v>129</v>
      </c>
    </row>
    <row r="7" spans="1:15" s="5" customFormat="1" ht="22.8" customHeight="1" x14ac:dyDescent="0.25">
      <c r="A7" s="25" t="s">
        <v>122</v>
      </c>
      <c r="B7" s="102"/>
      <c r="C7" s="102"/>
      <c r="D7" s="200"/>
      <c r="E7" s="200"/>
      <c r="F7" s="102"/>
      <c r="G7" s="102"/>
      <c r="H7" s="102"/>
      <c r="I7" s="115"/>
      <c r="J7" s="115"/>
      <c r="K7" s="77"/>
      <c r="L7" s="77"/>
      <c r="M7" s="77"/>
    </row>
    <row r="8" spans="1:15" x14ac:dyDescent="0.25">
      <c r="A8" s="15" t="s">
        <v>7</v>
      </c>
      <c r="B8" s="16"/>
      <c r="C8" s="16"/>
      <c r="D8" s="68">
        <v>263.45376900000002</v>
      </c>
      <c r="E8" s="68">
        <v>67.449946999999995</v>
      </c>
      <c r="F8" s="30">
        <v>65.794756000000007</v>
      </c>
      <c r="G8" s="30">
        <v>65.494392000000005</v>
      </c>
      <c r="H8" s="30">
        <v>64.714674000000002</v>
      </c>
      <c r="I8" s="30">
        <v>291.39603</v>
      </c>
      <c r="J8" s="30">
        <v>69.483427000000006</v>
      </c>
      <c r="K8" s="30">
        <v>73.525356000000002</v>
      </c>
      <c r="L8" s="30">
        <v>73.394042999999996</v>
      </c>
      <c r="M8" s="30">
        <v>74.993204000000006</v>
      </c>
      <c r="O8" s="30"/>
    </row>
    <row r="9" spans="1:15" x14ac:dyDescent="0.25">
      <c r="A9" s="17" t="s">
        <v>99</v>
      </c>
      <c r="B9" s="16"/>
      <c r="C9" s="16"/>
      <c r="D9" s="68">
        <v>0</v>
      </c>
      <c r="E9" s="68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O9" s="30"/>
    </row>
    <row r="10" spans="1:15" x14ac:dyDescent="0.25">
      <c r="A10" s="18" t="s">
        <v>100</v>
      </c>
      <c r="B10" s="16"/>
      <c r="C10" s="16"/>
      <c r="D10" s="68">
        <v>0</v>
      </c>
      <c r="E10" s="68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O10" s="30"/>
    </row>
    <row r="11" spans="1:15" x14ac:dyDescent="0.25">
      <c r="A11" s="18" t="s">
        <v>101</v>
      </c>
      <c r="B11" s="16"/>
      <c r="C11" s="16"/>
      <c r="D11" s="68">
        <v>0</v>
      </c>
      <c r="E11" s="68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O11" s="30"/>
    </row>
    <row r="12" spans="1:15" x14ac:dyDescent="0.25">
      <c r="A12" s="15" t="s">
        <v>102</v>
      </c>
      <c r="B12" s="16"/>
      <c r="C12" s="16"/>
      <c r="D12" s="68">
        <v>0</v>
      </c>
      <c r="E12" s="68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O12" s="30"/>
    </row>
    <row r="13" spans="1:15" x14ac:dyDescent="0.25">
      <c r="A13" s="18" t="s">
        <v>103</v>
      </c>
      <c r="B13" s="16"/>
      <c r="C13" s="16"/>
      <c r="D13" s="68">
        <v>0</v>
      </c>
      <c r="E13" s="68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O13" s="30"/>
    </row>
    <row r="14" spans="1:15" x14ac:dyDescent="0.25">
      <c r="A14" s="18" t="s">
        <v>104</v>
      </c>
      <c r="B14" s="16"/>
      <c r="C14" s="16"/>
      <c r="D14" s="68">
        <v>0</v>
      </c>
      <c r="E14" s="68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O14" s="30"/>
    </row>
    <row r="15" spans="1:15" x14ac:dyDescent="0.25">
      <c r="A15" s="15" t="s">
        <v>12</v>
      </c>
      <c r="B15" s="16"/>
      <c r="C15" s="16"/>
      <c r="D15" s="68">
        <v>0</v>
      </c>
      <c r="E15" s="68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O15" s="30"/>
    </row>
    <row r="16" spans="1:15" x14ac:dyDescent="0.25">
      <c r="A16" s="19" t="s">
        <v>13</v>
      </c>
      <c r="B16" s="16"/>
      <c r="C16" s="20"/>
      <c r="D16" s="68">
        <v>0.103571</v>
      </c>
      <c r="E16" s="68">
        <v>6.0031000000000001E-2</v>
      </c>
      <c r="F16" s="30">
        <v>-1.4090000000000001E-3</v>
      </c>
      <c r="G16" s="30">
        <v>4.4173999999999998E-2</v>
      </c>
      <c r="H16" s="30">
        <v>7.7499999999999997E-4</v>
      </c>
      <c r="I16" s="30">
        <v>0.14557</v>
      </c>
      <c r="J16" s="30">
        <v>6.9529999999999995E-2</v>
      </c>
      <c r="K16" s="30">
        <v>0</v>
      </c>
      <c r="L16" s="30">
        <v>7.6039999999999996E-2</v>
      </c>
      <c r="M16" s="30">
        <v>0</v>
      </c>
      <c r="O16" s="30"/>
    </row>
    <row r="17" spans="1:15" x14ac:dyDescent="0.25">
      <c r="A17" s="21" t="s">
        <v>109</v>
      </c>
      <c r="B17" s="16"/>
      <c r="C17" s="16"/>
      <c r="D17" s="68">
        <v>-3.5987429999999998</v>
      </c>
      <c r="E17" s="68">
        <v>-0.22451699999999999</v>
      </c>
      <c r="F17" s="30">
        <v>0.13103799999999999</v>
      </c>
      <c r="G17" s="30">
        <v>-0.11379499999999999</v>
      </c>
      <c r="H17" s="30">
        <v>-3.3914689999999998</v>
      </c>
      <c r="I17" s="30">
        <v>-4.8305600000000002</v>
      </c>
      <c r="J17" s="30">
        <v>-6.4130729999999998</v>
      </c>
      <c r="K17" s="30">
        <v>1.255895</v>
      </c>
      <c r="L17" s="30">
        <v>0.88276299999999996</v>
      </c>
      <c r="M17" s="30">
        <v>-0.556145</v>
      </c>
      <c r="O17" s="30"/>
    </row>
    <row r="18" spans="1:15" x14ac:dyDescent="0.25">
      <c r="A18" s="15" t="s">
        <v>130</v>
      </c>
      <c r="B18" s="16"/>
      <c r="C18" s="16"/>
      <c r="D18" s="68">
        <v>0</v>
      </c>
      <c r="E18" s="68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O18" s="30"/>
    </row>
    <row r="19" spans="1:15" x14ac:dyDescent="0.25">
      <c r="A19" s="15" t="s">
        <v>14</v>
      </c>
      <c r="B19" s="16"/>
      <c r="C19" s="16"/>
      <c r="D19" s="68">
        <v>-2.133899</v>
      </c>
      <c r="E19" s="68">
        <v>0.327322</v>
      </c>
      <c r="F19" s="30">
        <v>-0.32376700000000003</v>
      </c>
      <c r="G19" s="30">
        <v>-0.84134699999999996</v>
      </c>
      <c r="H19" s="30">
        <v>-1.2961069999999999</v>
      </c>
      <c r="I19" s="30">
        <v>-1.4780340000000001</v>
      </c>
      <c r="J19" s="30">
        <v>-1.108163</v>
      </c>
      <c r="K19" s="30">
        <v>0.39744299999999999</v>
      </c>
      <c r="L19" s="30">
        <v>-0.329569</v>
      </c>
      <c r="M19" s="30">
        <v>-0.437745</v>
      </c>
      <c r="O19" s="30"/>
    </row>
    <row r="20" spans="1:15" x14ac:dyDescent="0.25">
      <c r="A20" s="15" t="s">
        <v>105</v>
      </c>
      <c r="B20" s="16"/>
      <c r="C20" s="16"/>
      <c r="D20" s="68">
        <v>-22.803059000000001</v>
      </c>
      <c r="E20" s="68">
        <v>-1.001285</v>
      </c>
      <c r="F20" s="30">
        <v>-17.953828000000001</v>
      </c>
      <c r="G20" s="30">
        <v>-3.8097620000000001</v>
      </c>
      <c r="H20" s="30">
        <v>-3.8184000000000003E-2</v>
      </c>
      <c r="I20" s="30">
        <v>-1.370743</v>
      </c>
      <c r="J20" s="30">
        <v>-0.71511899999999995</v>
      </c>
      <c r="K20" s="30">
        <v>-0.458341</v>
      </c>
      <c r="L20" s="30">
        <v>-0.11032400000000001</v>
      </c>
      <c r="M20" s="30">
        <v>-8.6958999999999995E-2</v>
      </c>
      <c r="O20" s="30"/>
    </row>
    <row r="21" spans="1:15" x14ac:dyDescent="0.25">
      <c r="A21" s="34" t="s">
        <v>110</v>
      </c>
      <c r="B21" s="35"/>
      <c r="C21" s="35"/>
      <c r="D21" s="69">
        <v>235.02163899999999</v>
      </c>
      <c r="E21" s="69">
        <v>66.611497999999997</v>
      </c>
      <c r="F21" s="33">
        <v>47.646790000000003</v>
      </c>
      <c r="G21" s="33">
        <v>60.773662000000002</v>
      </c>
      <c r="H21" s="33">
        <v>59.989688999999998</v>
      </c>
      <c r="I21" s="33">
        <v>283.86226299999998</v>
      </c>
      <c r="J21" s="33">
        <v>61.316602000000003</v>
      </c>
      <c r="K21" s="33">
        <v>74.720353000000003</v>
      </c>
      <c r="L21" s="33">
        <v>73.912953000000002</v>
      </c>
      <c r="M21" s="33">
        <v>73.912355000000005</v>
      </c>
      <c r="N21" s="5"/>
      <c r="O21" s="30"/>
    </row>
    <row r="22" spans="1:15" x14ac:dyDescent="0.25">
      <c r="A22" s="15" t="s">
        <v>2</v>
      </c>
      <c r="B22" s="22"/>
      <c r="C22" s="22"/>
      <c r="D22" s="68">
        <v>-228.904652</v>
      </c>
      <c r="E22" s="68">
        <v>-75.346033000000006</v>
      </c>
      <c r="F22" s="30">
        <v>-46.711858999999997</v>
      </c>
      <c r="G22" s="30">
        <v>-50.886271999999998</v>
      </c>
      <c r="H22" s="30">
        <v>-55.960487999999998</v>
      </c>
      <c r="I22" s="30">
        <v>-215.54692600000001</v>
      </c>
      <c r="J22" s="30">
        <v>-62.205703999999997</v>
      </c>
      <c r="K22" s="30">
        <v>-53.286115000000002</v>
      </c>
      <c r="L22" s="30">
        <v>-49.061444999999999</v>
      </c>
      <c r="M22" s="30">
        <v>-50.993662</v>
      </c>
      <c r="N22" s="5"/>
      <c r="O22" s="30"/>
    </row>
    <row r="23" spans="1:15" x14ac:dyDescent="0.25">
      <c r="A23" s="15" t="s">
        <v>3</v>
      </c>
      <c r="B23" s="16"/>
      <c r="C23" s="16"/>
      <c r="D23" s="68">
        <v>32.518617999999996</v>
      </c>
      <c r="E23" s="68">
        <v>14.289349</v>
      </c>
      <c r="F23" s="30">
        <v>6.6173719999999996</v>
      </c>
      <c r="G23" s="30">
        <v>-0.105213</v>
      </c>
      <c r="H23" s="30">
        <v>11.71711</v>
      </c>
      <c r="I23" s="30">
        <v>111.189268</v>
      </c>
      <c r="J23" s="30">
        <v>15.41709</v>
      </c>
      <c r="K23" s="30">
        <v>14.925227</v>
      </c>
      <c r="L23" s="30">
        <v>38.164797999999998</v>
      </c>
      <c r="M23" s="30">
        <v>42.682153</v>
      </c>
      <c r="O23" s="30"/>
    </row>
    <row r="24" spans="1:15" s="5" customFormat="1" x14ac:dyDescent="0.25">
      <c r="A24" s="18" t="s">
        <v>175</v>
      </c>
      <c r="B24" s="16"/>
      <c r="C24" s="16"/>
      <c r="D24" s="68">
        <v>32.785584999999998</v>
      </c>
      <c r="E24" s="68">
        <v>14.498905000000001</v>
      </c>
      <c r="F24" s="30">
        <v>6.6747829999999997</v>
      </c>
      <c r="G24" s="30">
        <v>-0.105213</v>
      </c>
      <c r="H24" s="30">
        <v>11.71711</v>
      </c>
      <c r="I24" s="30">
        <v>111.574167</v>
      </c>
      <c r="J24" s="30">
        <v>15.289039000000001</v>
      </c>
      <c r="K24" s="30">
        <v>14.911922000000001</v>
      </c>
      <c r="L24" s="30">
        <v>38.677748000000001</v>
      </c>
      <c r="M24" s="30">
        <v>42.682153</v>
      </c>
      <c r="O24" s="30"/>
    </row>
    <row r="25" spans="1:15" x14ac:dyDescent="0.25">
      <c r="A25" s="18" t="s">
        <v>176</v>
      </c>
      <c r="B25" s="16"/>
      <c r="C25" s="16"/>
      <c r="D25" s="68">
        <v>-0.26696700000000001</v>
      </c>
      <c r="E25" s="68">
        <v>-0.20955599999999999</v>
      </c>
      <c r="F25" s="30">
        <v>-5.7410999999999997E-2</v>
      </c>
      <c r="G25" s="30">
        <v>0</v>
      </c>
      <c r="H25" s="30">
        <v>0</v>
      </c>
      <c r="I25" s="30">
        <v>-0.38489899999999999</v>
      </c>
      <c r="J25" s="30">
        <v>0.128051</v>
      </c>
      <c r="K25" s="30">
        <v>0</v>
      </c>
      <c r="L25" s="30">
        <v>-0.51295000000000002</v>
      </c>
      <c r="M25" s="30">
        <v>0</v>
      </c>
      <c r="O25" s="30"/>
    </row>
    <row r="26" spans="1:15" x14ac:dyDescent="0.25">
      <c r="A26" s="15" t="s">
        <v>29</v>
      </c>
      <c r="B26" s="16"/>
      <c r="C26" s="20"/>
      <c r="D26" s="68">
        <v>0</v>
      </c>
      <c r="E26" s="68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O26" s="30"/>
    </row>
    <row r="27" spans="1:15" x14ac:dyDescent="0.25">
      <c r="A27" s="36" t="s">
        <v>111</v>
      </c>
      <c r="B27" s="35"/>
      <c r="C27" s="35"/>
      <c r="D27" s="69">
        <v>38.635604999999998</v>
      </c>
      <c r="E27" s="69">
        <v>5.5548140000000004</v>
      </c>
      <c r="F27" s="33">
        <v>7.5523030000000002</v>
      </c>
      <c r="G27" s="33">
        <v>9.7821770000000008</v>
      </c>
      <c r="H27" s="33">
        <v>15.746311</v>
      </c>
      <c r="I27" s="33">
        <v>179.504605</v>
      </c>
      <c r="J27" s="33">
        <v>14.527988000000001</v>
      </c>
      <c r="K27" s="33">
        <v>36.359465</v>
      </c>
      <c r="L27" s="33">
        <v>63.016306</v>
      </c>
      <c r="M27" s="33">
        <v>65.600846000000004</v>
      </c>
      <c r="O27" s="30"/>
    </row>
    <row r="28" spans="1:15" x14ac:dyDescent="0.25">
      <c r="A28" s="36" t="s">
        <v>17</v>
      </c>
      <c r="B28" s="37"/>
      <c r="C28" s="37"/>
      <c r="D28" s="69">
        <v>-9.880179</v>
      </c>
      <c r="E28" s="69">
        <v>-3.3748740000000002</v>
      </c>
      <c r="F28" s="33">
        <v>-3.3142049999999998</v>
      </c>
      <c r="G28" s="33">
        <v>-1.2228110000000001</v>
      </c>
      <c r="H28" s="33">
        <v>-1.968289</v>
      </c>
      <c r="I28" s="33">
        <v>-24.483225999999998</v>
      </c>
      <c r="J28" s="33">
        <v>-3.8613580000000001</v>
      </c>
      <c r="K28" s="33">
        <v>-4.5449339999999996</v>
      </c>
      <c r="L28" s="33">
        <v>-7.8767909999999999</v>
      </c>
      <c r="M28" s="33">
        <v>-8.2001430000000006</v>
      </c>
      <c r="O28" s="30"/>
    </row>
    <row r="29" spans="1:15" x14ac:dyDescent="0.25">
      <c r="A29" s="36" t="s">
        <v>112</v>
      </c>
      <c r="B29" s="35"/>
      <c r="C29" s="35"/>
      <c r="D29" s="69">
        <v>28.755426</v>
      </c>
      <c r="E29" s="69">
        <v>2.1799400000000002</v>
      </c>
      <c r="F29" s="33">
        <v>4.2380979999999999</v>
      </c>
      <c r="G29" s="33">
        <v>8.5593660000000007</v>
      </c>
      <c r="H29" s="33">
        <v>13.778022</v>
      </c>
      <c r="I29" s="33">
        <v>155.021379</v>
      </c>
      <c r="J29" s="33">
        <v>10.66663</v>
      </c>
      <c r="K29" s="33">
        <v>31.814530999999999</v>
      </c>
      <c r="L29" s="33">
        <v>55.139515000000003</v>
      </c>
      <c r="M29" s="33">
        <v>57.400703</v>
      </c>
      <c r="O29" s="30"/>
    </row>
    <row r="30" spans="1:15" x14ac:dyDescent="0.25">
      <c r="A30" s="18" t="s">
        <v>113</v>
      </c>
      <c r="B30" s="16"/>
      <c r="C30" s="16"/>
      <c r="D30" s="68">
        <v>0</v>
      </c>
      <c r="E30" s="68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O30" s="30"/>
    </row>
    <row r="31" spans="1:15" s="2" customFormat="1" x14ac:dyDescent="0.25">
      <c r="A31" s="38" t="s">
        <v>22</v>
      </c>
      <c r="B31" s="78"/>
      <c r="C31" s="78"/>
      <c r="D31" s="298">
        <v>28.755426</v>
      </c>
      <c r="E31" s="298">
        <v>2.1799400000000002</v>
      </c>
      <c r="F31" s="31">
        <v>4.2380979999999999</v>
      </c>
      <c r="G31" s="31">
        <v>8.5593660000000007</v>
      </c>
      <c r="H31" s="31">
        <v>13.778022</v>
      </c>
      <c r="I31" s="81">
        <v>155.021379</v>
      </c>
      <c r="J31" s="81">
        <v>10.66663</v>
      </c>
      <c r="K31" s="31">
        <v>31.814530999999999</v>
      </c>
      <c r="L31" s="81">
        <v>55.139515000000003</v>
      </c>
      <c r="M31" s="81">
        <v>57.400703</v>
      </c>
      <c r="O31" s="31"/>
    </row>
    <row r="32" spans="1:15" x14ac:dyDescent="0.25">
      <c r="A32" s="40" t="s">
        <v>4</v>
      </c>
      <c r="B32" s="41"/>
      <c r="C32" s="42"/>
      <c r="D32" s="70">
        <v>28.755426</v>
      </c>
      <c r="E32" s="70">
        <v>2.1799400000000002</v>
      </c>
      <c r="F32" s="43">
        <v>4.2380979999999999</v>
      </c>
      <c r="G32" s="43">
        <v>8.5593660000000007</v>
      </c>
      <c r="H32" s="43">
        <v>13.778022</v>
      </c>
      <c r="I32" s="30">
        <v>155.021379</v>
      </c>
      <c r="J32" s="30">
        <v>10.66663</v>
      </c>
      <c r="K32" s="43">
        <v>31.814530999999999</v>
      </c>
      <c r="L32" s="30">
        <v>55.139515000000003</v>
      </c>
      <c r="M32" s="30">
        <v>57.400703</v>
      </c>
      <c r="O32" s="30"/>
    </row>
    <row r="33" spans="1:15" ht="15" customHeight="1" x14ac:dyDescent="0.25">
      <c r="A33" s="44" t="s">
        <v>5</v>
      </c>
      <c r="B33" s="10"/>
      <c r="C33" s="10"/>
      <c r="D33" s="71">
        <v>0</v>
      </c>
      <c r="E33" s="71">
        <v>0</v>
      </c>
      <c r="F33" s="30">
        <v>0</v>
      </c>
      <c r="G33" s="30">
        <v>0</v>
      </c>
      <c r="H33" s="30">
        <v>0</v>
      </c>
      <c r="I33" s="45">
        <v>0</v>
      </c>
      <c r="J33" s="45">
        <v>0</v>
      </c>
      <c r="K33" s="45">
        <v>0</v>
      </c>
      <c r="L33" s="30">
        <v>0</v>
      </c>
      <c r="M33" s="30">
        <v>0</v>
      </c>
      <c r="O33" s="30"/>
    </row>
    <row r="34" spans="1:15" ht="21" x14ac:dyDescent="0.25">
      <c r="A34" s="47" t="s">
        <v>114</v>
      </c>
      <c r="B34" s="48"/>
      <c r="C34" s="49"/>
      <c r="D34" s="68"/>
      <c r="E34" s="68"/>
      <c r="F34" s="49"/>
      <c r="G34" s="49"/>
      <c r="H34" s="49"/>
      <c r="I34" s="43"/>
      <c r="J34" s="43"/>
      <c r="K34" s="43"/>
      <c r="L34" s="43"/>
      <c r="M34" s="43"/>
    </row>
    <row r="35" spans="1:15" ht="18.600000000000001" customHeight="1" x14ac:dyDescent="0.25">
      <c r="A35" s="18" t="s">
        <v>181</v>
      </c>
      <c r="B35" s="8"/>
      <c r="C35" s="46"/>
      <c r="D35" s="68">
        <v>9759.5148129999998</v>
      </c>
      <c r="E35" s="68">
        <v>9759.5148129999998</v>
      </c>
      <c r="F35" s="30">
        <v>9661.4336519999997</v>
      </c>
      <c r="G35" s="30">
        <v>9561.6762920000001</v>
      </c>
      <c r="H35" s="30">
        <v>9748.2680999999993</v>
      </c>
      <c r="I35" s="30">
        <v>9728.6949810000006</v>
      </c>
      <c r="J35" s="30">
        <v>9728.6949810000006</v>
      </c>
      <c r="K35" s="30">
        <v>9649.1559620000007</v>
      </c>
      <c r="L35" s="30">
        <v>10592.316129000001</v>
      </c>
      <c r="M35" s="30">
        <v>10594.612133000001</v>
      </c>
      <c r="O35" s="30"/>
    </row>
    <row r="36" spans="1:15" ht="15.6" x14ac:dyDescent="0.3">
      <c r="A36" s="18" t="s">
        <v>180</v>
      </c>
      <c r="B36" s="7"/>
      <c r="C36" s="46"/>
      <c r="D36" s="68">
        <v>9654.0708739999991</v>
      </c>
      <c r="E36" s="68">
        <v>9654.0708739999991</v>
      </c>
      <c r="F36" s="30">
        <v>9531.2456760000005</v>
      </c>
      <c r="G36" s="30">
        <v>9434.6385859999991</v>
      </c>
      <c r="H36" s="30">
        <v>9347.9241949999996</v>
      </c>
      <c r="I36" s="30">
        <v>9320.0386519999993</v>
      </c>
      <c r="J36" s="30">
        <v>9320.0386519999993</v>
      </c>
      <c r="K36" s="30">
        <v>9234.7321919999995</v>
      </c>
      <c r="L36" s="30">
        <v>9910.3737899999996</v>
      </c>
      <c r="M36" s="30">
        <v>9882.5436119999995</v>
      </c>
    </row>
    <row r="37" spans="1:15" ht="15.6" x14ac:dyDescent="0.3">
      <c r="A37" s="51" t="s">
        <v>118</v>
      </c>
      <c r="B37" s="11"/>
      <c r="C37" s="52"/>
      <c r="D37" s="71">
        <v>5169.4265169999999</v>
      </c>
      <c r="E37" s="71">
        <v>5169.4265169999999</v>
      </c>
      <c r="F37" s="45">
        <v>5145.2099070000004</v>
      </c>
      <c r="G37" s="45">
        <v>5055.7971260000004</v>
      </c>
      <c r="H37" s="45">
        <v>5022.1113070000001</v>
      </c>
      <c r="I37" s="45">
        <v>4929.5578960000003</v>
      </c>
      <c r="J37" s="45">
        <v>4929.5578960000003</v>
      </c>
      <c r="K37" s="45">
        <v>5074.200879</v>
      </c>
      <c r="L37" s="45">
        <v>5539.8021209999997</v>
      </c>
      <c r="M37" s="45">
        <v>5635.573453</v>
      </c>
    </row>
    <row r="38" spans="1:15" ht="19.2" customHeight="1" x14ac:dyDescent="0.3">
      <c r="A38" s="25" t="s">
        <v>115</v>
      </c>
      <c r="B38" s="6"/>
      <c r="C38" s="26"/>
      <c r="D38" s="68"/>
      <c r="E38" s="68"/>
      <c r="F38" s="26"/>
      <c r="G38" s="26"/>
      <c r="H38" s="26"/>
      <c r="I38" s="30"/>
      <c r="J38" s="30"/>
      <c r="K38" s="30"/>
      <c r="L38" s="30"/>
      <c r="M38" s="30"/>
    </row>
    <row r="39" spans="1:15" s="3" customFormat="1" ht="15" customHeight="1" x14ac:dyDescent="0.25">
      <c r="A39" s="18" t="s">
        <v>119</v>
      </c>
      <c r="B39" s="124"/>
      <c r="C39" s="128"/>
      <c r="D39" s="68">
        <v>6077.0768840000001</v>
      </c>
      <c r="E39" s="68">
        <v>6077.0768840000001</v>
      </c>
      <c r="F39" s="30">
        <v>6215.5307009999997</v>
      </c>
      <c r="G39" s="30">
        <v>6181.8296149999996</v>
      </c>
      <c r="H39" s="30">
        <v>5816.9471620000004</v>
      </c>
      <c r="I39" s="30">
        <v>5792.9669480000002</v>
      </c>
      <c r="J39" s="30">
        <v>5792.9669480000002</v>
      </c>
      <c r="K39" s="30">
        <v>5539.1010610000003</v>
      </c>
      <c r="L39" s="30">
        <v>5491.316675</v>
      </c>
      <c r="M39" s="30">
        <v>5496.4099550000001</v>
      </c>
      <c r="O39" s="30"/>
    </row>
    <row r="40" spans="1:15" s="3" customFormat="1" ht="15" customHeight="1" x14ac:dyDescent="0.25">
      <c r="A40" s="18" t="s">
        <v>6</v>
      </c>
      <c r="B40" s="129"/>
      <c r="C40" s="32"/>
      <c r="D40" s="68">
        <v>650.2472265880001</v>
      </c>
      <c r="E40" s="68">
        <v>650.2472265880001</v>
      </c>
      <c r="F40" s="30">
        <v>665.06178500700003</v>
      </c>
      <c r="G40" s="30">
        <v>661.45576880500005</v>
      </c>
      <c r="H40" s="30">
        <v>622.41334633400004</v>
      </c>
      <c r="I40" s="30">
        <v>614.05449648800004</v>
      </c>
      <c r="J40" s="30">
        <v>614.05449648800004</v>
      </c>
      <c r="K40" s="30">
        <v>587.14471246599999</v>
      </c>
      <c r="L40" s="30">
        <v>582.07956754999998</v>
      </c>
      <c r="M40" s="30">
        <v>582.61945522999997</v>
      </c>
    </row>
    <row r="41" spans="1:15" s="3" customFormat="1" ht="15" customHeight="1" x14ac:dyDescent="0.25">
      <c r="A41" s="18" t="s">
        <v>19</v>
      </c>
      <c r="B41" s="129"/>
      <c r="C41" s="32"/>
      <c r="D41" s="140">
        <v>4.4665000000000003E-2</v>
      </c>
      <c r="E41" s="140">
        <v>1.3544E-2</v>
      </c>
      <c r="F41" s="193">
        <v>2.6398000000000001E-2</v>
      </c>
      <c r="G41" s="193">
        <v>5.3954000000000002E-2</v>
      </c>
      <c r="H41" s="193">
        <v>8.8729000000000002E-2</v>
      </c>
      <c r="I41" s="82">
        <v>0.25689899999999999</v>
      </c>
      <c r="J41" s="82">
        <v>7.0706000000000005E-2</v>
      </c>
      <c r="K41" s="82">
        <v>0.21182200000000001</v>
      </c>
      <c r="L41" s="82">
        <v>0.36436400000000002</v>
      </c>
      <c r="M41" s="82">
        <v>0.37216100000000002</v>
      </c>
    </row>
    <row r="42" spans="1:15" s="3" customFormat="1" ht="15" customHeight="1" x14ac:dyDescent="0.25">
      <c r="A42" s="51" t="s">
        <v>20</v>
      </c>
      <c r="B42" s="141"/>
      <c r="C42" s="138"/>
      <c r="D42" s="142">
        <v>0.97397299999999998</v>
      </c>
      <c r="E42" s="142">
        <v>1.131127</v>
      </c>
      <c r="F42" s="194">
        <v>0.98037799999999997</v>
      </c>
      <c r="G42" s="194">
        <v>0.83730800000000005</v>
      </c>
      <c r="H42" s="194">
        <v>0.93283499999999997</v>
      </c>
      <c r="I42" s="56">
        <v>0.75933600000000001</v>
      </c>
      <c r="J42" s="56">
        <v>1.0145</v>
      </c>
      <c r="K42" s="56">
        <v>0.71314100000000002</v>
      </c>
      <c r="L42" s="56">
        <v>0.66377299999999995</v>
      </c>
      <c r="M42" s="56">
        <v>0.68992100000000001</v>
      </c>
    </row>
    <row r="44" spans="1:15" x14ac:dyDescent="0.25">
      <c r="A44" s="84"/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57"/>
  <sheetViews>
    <sheetView showGridLines="0" zoomScale="80" zoomScaleNormal="80" workbookViewId="0">
      <pane xSplit="3" ySplit="7" topLeftCell="D8" activePane="bottomRight" state="frozen"/>
      <selection pane="topRight" activeCell="D1" sqref="D1"/>
      <selection pane="bottomLeft" activeCell="A3" sqref="A3"/>
      <selection pane="bottomRight"/>
    </sheetView>
  </sheetViews>
  <sheetFormatPr defaultRowHeight="13.2" x14ac:dyDescent="0.25"/>
  <cols>
    <col min="3" max="3" width="43.6640625" customWidth="1"/>
    <col min="4" max="8" width="8.77734375" style="5" customWidth="1"/>
    <col min="9" max="10" width="8.77734375" style="62" customWidth="1"/>
    <col min="11" max="11" width="8.77734375" style="86" customWidth="1"/>
    <col min="12" max="13" width="8.77734375" style="62" customWidth="1"/>
    <col min="14" max="15" width="9.109375" bestFit="1" customWidth="1"/>
    <col min="16" max="16" width="41.33203125" customWidth="1"/>
    <col min="17" max="23" width="10.77734375" customWidth="1"/>
  </cols>
  <sheetData>
    <row r="1" spans="1:15" s="5" customFormat="1" x14ac:dyDescent="0.25">
      <c r="I1" s="62"/>
      <c r="J1" s="62"/>
      <c r="K1" s="86"/>
      <c r="L1" s="62"/>
      <c r="M1" s="62"/>
    </row>
    <row r="2" spans="1:15" s="5" customFormat="1" x14ac:dyDescent="0.25">
      <c r="I2" s="62"/>
      <c r="J2" s="62"/>
      <c r="K2" s="86"/>
      <c r="L2" s="62"/>
      <c r="M2" s="62"/>
    </row>
    <row r="3" spans="1:15" s="5" customFormat="1" x14ac:dyDescent="0.25">
      <c r="I3" s="62"/>
      <c r="J3" s="62"/>
      <c r="K3" s="86"/>
      <c r="L3" s="62"/>
      <c r="M3" s="62"/>
    </row>
    <row r="4" spans="1:15" s="5" customFormat="1" x14ac:dyDescent="0.25">
      <c r="I4" s="62"/>
      <c r="J4" s="62"/>
      <c r="K4" s="86"/>
      <c r="L4" s="62"/>
      <c r="M4" s="62"/>
    </row>
    <row r="5" spans="1:15" s="5" customFormat="1" x14ac:dyDescent="0.25">
      <c r="I5" s="62"/>
      <c r="J5" s="62"/>
      <c r="K5" s="86"/>
      <c r="L5" s="62"/>
      <c r="M5" s="62"/>
    </row>
    <row r="6" spans="1:15" ht="15.6" x14ac:dyDescent="0.25">
      <c r="A6" s="95" t="s">
        <v>123</v>
      </c>
      <c r="B6" s="106"/>
      <c r="C6" s="107"/>
      <c r="D6" s="107"/>
      <c r="E6" s="191"/>
      <c r="F6" s="107"/>
      <c r="G6" s="191"/>
      <c r="H6" s="191"/>
      <c r="I6" s="191"/>
      <c r="J6" s="191"/>
      <c r="K6" s="116"/>
      <c r="L6" s="116"/>
      <c r="M6" s="116"/>
    </row>
    <row r="7" spans="1:15" ht="15.6" x14ac:dyDescent="0.3">
      <c r="A7" s="108" t="s">
        <v>108</v>
      </c>
      <c r="B7" s="109"/>
      <c r="C7" s="110"/>
      <c r="D7" s="195" t="s">
        <v>253</v>
      </c>
      <c r="E7" s="195" t="s">
        <v>252</v>
      </c>
      <c r="F7" s="192" t="s">
        <v>246</v>
      </c>
      <c r="G7" s="192" t="s">
        <v>235</v>
      </c>
      <c r="H7" s="192" t="s">
        <v>204</v>
      </c>
      <c r="I7" s="192" t="s">
        <v>179</v>
      </c>
      <c r="J7" s="192" t="s">
        <v>178</v>
      </c>
      <c r="K7" s="192" t="s">
        <v>166</v>
      </c>
      <c r="L7" s="189" t="s">
        <v>139</v>
      </c>
      <c r="M7" s="189" t="s">
        <v>129</v>
      </c>
    </row>
    <row r="8" spans="1:15" ht="15.6" x14ac:dyDescent="0.3">
      <c r="A8" s="57" t="s">
        <v>124</v>
      </c>
      <c r="B8" s="7"/>
      <c r="C8" s="46"/>
      <c r="D8" s="68">
        <v>-79.874114872600003</v>
      </c>
      <c r="E8" s="68">
        <v>-34.156229836400001</v>
      </c>
      <c r="F8" s="30">
        <v>-13.5521067492</v>
      </c>
      <c r="G8" s="30">
        <v>-14.2126940078</v>
      </c>
      <c r="H8" s="30">
        <v>-17.953084279199999</v>
      </c>
      <c r="I8" s="30">
        <v>-77.226619282599998</v>
      </c>
      <c r="J8" s="30">
        <v>-27.930778431</v>
      </c>
      <c r="K8" s="30">
        <v>-17.556839065000002</v>
      </c>
      <c r="L8" s="43">
        <v>-14.5048310308</v>
      </c>
      <c r="M8" s="43">
        <v>-17.234170755800001</v>
      </c>
      <c r="O8" s="30"/>
    </row>
    <row r="9" spans="1:15" ht="15.6" x14ac:dyDescent="0.3">
      <c r="A9" s="57" t="s">
        <v>125</v>
      </c>
      <c r="B9" s="7"/>
      <c r="C9" s="26"/>
      <c r="D9" s="68">
        <v>-26.385412337600002</v>
      </c>
      <c r="E9" s="68">
        <v>-8.4426058358000002</v>
      </c>
      <c r="F9" s="30">
        <v>-8.7679938697999997</v>
      </c>
      <c r="G9" s="30">
        <v>-6.5549911704000001</v>
      </c>
      <c r="H9" s="30">
        <v>-2.6198214616</v>
      </c>
      <c r="I9" s="30">
        <v>19.491271625000003</v>
      </c>
      <c r="J9" s="30">
        <v>11.3907999726</v>
      </c>
      <c r="K9" s="30">
        <v>4.3914465612000004</v>
      </c>
      <c r="L9" s="30">
        <v>7.6422317807999995</v>
      </c>
      <c r="M9" s="30">
        <v>-3.9332066896</v>
      </c>
      <c r="O9" s="30"/>
    </row>
    <row r="10" spans="1:15" ht="15.6" x14ac:dyDescent="0.3">
      <c r="A10" s="57" t="s">
        <v>177</v>
      </c>
      <c r="B10" s="7"/>
      <c r="C10" s="26"/>
      <c r="D10" s="68">
        <v>8.6762840000000008</v>
      </c>
      <c r="E10" s="68">
        <v>-2.15368</v>
      </c>
      <c r="F10" s="30">
        <v>1.2440599999999999</v>
      </c>
      <c r="G10" s="30">
        <v>20.731532999999999</v>
      </c>
      <c r="H10" s="30">
        <v>-11.145629</v>
      </c>
      <c r="I10" s="30">
        <v>-10.186499000000001</v>
      </c>
      <c r="J10" s="30">
        <v>-9.3830760000000009</v>
      </c>
      <c r="K10" s="30">
        <v>-4.079072</v>
      </c>
      <c r="L10" s="30">
        <v>2.7041439999999999</v>
      </c>
      <c r="M10" s="30">
        <v>0.57150500000000004</v>
      </c>
      <c r="O10" s="30"/>
    </row>
    <row r="11" spans="1:15" ht="15.6" x14ac:dyDescent="0.3">
      <c r="A11" s="57" t="s">
        <v>126</v>
      </c>
      <c r="B11" s="7"/>
      <c r="C11" s="26"/>
      <c r="D11" s="68">
        <v>24.210353999999999</v>
      </c>
      <c r="E11" s="68">
        <v>2.3646419999999999</v>
      </c>
      <c r="F11" s="30">
        <v>12.235885</v>
      </c>
      <c r="G11" s="30">
        <v>5.2514370000000001</v>
      </c>
      <c r="H11" s="30">
        <v>4.35839</v>
      </c>
      <c r="I11" s="30">
        <v>57.938002000000004</v>
      </c>
      <c r="J11" s="30">
        <v>15.035537</v>
      </c>
      <c r="K11" s="30">
        <v>10.339237000000001</v>
      </c>
      <c r="L11" s="30">
        <v>10.040565000000001</v>
      </c>
      <c r="M11" s="30">
        <v>22.522663000000001</v>
      </c>
      <c r="O11" s="30"/>
    </row>
    <row r="12" spans="1:15" ht="15.6" x14ac:dyDescent="0.3">
      <c r="A12" s="57" t="s">
        <v>1</v>
      </c>
      <c r="B12" s="7"/>
      <c r="C12" s="46"/>
      <c r="D12" s="68">
        <v>50.784412210199996</v>
      </c>
      <c r="E12" s="68">
        <v>9.3496526721999995</v>
      </c>
      <c r="F12" s="30">
        <v>8.6413846190000001</v>
      </c>
      <c r="G12" s="30">
        <v>-1.4238538217999992</v>
      </c>
      <c r="H12" s="30">
        <v>34.217228740800003</v>
      </c>
      <c r="I12" s="30">
        <v>-56.880502342399993</v>
      </c>
      <c r="J12" s="30">
        <v>8.3704644584000008</v>
      </c>
      <c r="K12" s="30">
        <v>-9.8737294962000011</v>
      </c>
      <c r="L12" s="30">
        <v>-58.856595749999997</v>
      </c>
      <c r="M12" s="30">
        <v>3.4793584453999999</v>
      </c>
      <c r="O12" s="30"/>
    </row>
    <row r="13" spans="1:15" ht="15.6" x14ac:dyDescent="0.3">
      <c r="A13" s="34" t="s">
        <v>127</v>
      </c>
      <c r="B13" s="58"/>
      <c r="C13" s="59"/>
      <c r="D13" s="69">
        <v>-22.588477000000001</v>
      </c>
      <c r="E13" s="69">
        <v>-33.038221</v>
      </c>
      <c r="F13" s="33">
        <v>-0.19877099999997999</v>
      </c>
      <c r="G13" s="33">
        <v>3.7914310000000002</v>
      </c>
      <c r="H13" s="33">
        <v>6.8570840000000004</v>
      </c>
      <c r="I13" s="33">
        <v>-66.864346999999995</v>
      </c>
      <c r="J13" s="33">
        <v>-2.5170530000000038</v>
      </c>
      <c r="K13" s="33">
        <v>-16.778957000000005</v>
      </c>
      <c r="L13" s="33">
        <v>-52.974485999999999</v>
      </c>
      <c r="M13" s="33">
        <v>5.4061490000000001</v>
      </c>
      <c r="O13" s="30"/>
    </row>
    <row r="14" spans="1:15" x14ac:dyDescent="0.25">
      <c r="I14" s="5"/>
      <c r="J14" s="5"/>
      <c r="M14" s="30"/>
      <c r="O14" s="30"/>
    </row>
    <row r="15" spans="1:15" x14ac:dyDescent="0.25">
      <c r="O15" s="30"/>
    </row>
    <row r="16" spans="1:15" ht="17.399999999999999" x14ac:dyDescent="0.3">
      <c r="B16" s="5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O16" s="30"/>
    </row>
    <row r="17" spans="1:15" ht="21" customHeight="1" x14ac:dyDescent="0.25">
      <c r="A17" s="95" t="s">
        <v>36</v>
      </c>
      <c r="B17" s="96"/>
      <c r="C17" s="96"/>
      <c r="D17" s="191"/>
      <c r="E17" s="191"/>
      <c r="F17" s="191"/>
      <c r="G17" s="191"/>
      <c r="H17" s="191"/>
      <c r="I17" s="191"/>
      <c r="J17" s="191"/>
      <c r="K17" s="116"/>
      <c r="L17" s="116"/>
      <c r="M17" s="116"/>
      <c r="O17" s="30"/>
    </row>
    <row r="18" spans="1:15" ht="13.8" x14ac:dyDescent="0.25">
      <c r="A18" s="104" t="s">
        <v>108</v>
      </c>
      <c r="B18" s="105"/>
      <c r="C18" s="105"/>
      <c r="D18" s="195" t="s">
        <v>253</v>
      </c>
      <c r="E18" s="192" t="s">
        <v>252</v>
      </c>
      <c r="F18" s="192" t="s">
        <v>246</v>
      </c>
      <c r="G18" s="192" t="s">
        <v>235</v>
      </c>
      <c r="H18" s="192" t="s">
        <v>204</v>
      </c>
      <c r="I18" s="192" t="s">
        <v>179</v>
      </c>
      <c r="J18" s="192" t="s">
        <v>178</v>
      </c>
      <c r="K18" s="192" t="s">
        <v>166</v>
      </c>
      <c r="L18" s="192" t="s">
        <v>139</v>
      </c>
      <c r="M18" s="192" t="s">
        <v>129</v>
      </c>
      <c r="O18" s="30"/>
    </row>
    <row r="19" spans="1:15" s="5" customFormat="1" ht="24" customHeight="1" x14ac:dyDescent="0.25">
      <c r="A19" s="25" t="s">
        <v>122</v>
      </c>
      <c r="B19" s="102"/>
      <c r="C19" s="102"/>
      <c r="D19" s="200"/>
      <c r="E19" s="200"/>
      <c r="F19" s="102"/>
      <c r="G19" s="102"/>
      <c r="H19" s="102"/>
      <c r="I19" s="115"/>
      <c r="J19" s="115"/>
      <c r="K19" s="77"/>
      <c r="L19" s="77"/>
      <c r="M19" s="77"/>
      <c r="O19" s="30"/>
    </row>
    <row r="20" spans="1:15" x14ac:dyDescent="0.25">
      <c r="A20" s="15" t="s">
        <v>7</v>
      </c>
      <c r="B20" s="16"/>
      <c r="C20" s="16"/>
      <c r="D20" s="68">
        <v>-38.290067000000001</v>
      </c>
      <c r="E20" s="68">
        <v>-8.9313380000000002</v>
      </c>
      <c r="F20" s="275">
        <v>-8.0009669999999993</v>
      </c>
      <c r="G20" s="30">
        <v>-10.550172999999999</v>
      </c>
      <c r="H20" s="30">
        <v>-10.807589</v>
      </c>
      <c r="I20" s="30">
        <v>28.573284999999998</v>
      </c>
      <c r="J20" s="30">
        <v>5.7354070000000004</v>
      </c>
      <c r="K20" s="30">
        <v>9.8940070000000002</v>
      </c>
      <c r="L20" s="30">
        <v>10.637304</v>
      </c>
      <c r="M20" s="30">
        <v>2.3065669999999998</v>
      </c>
      <c r="N20" s="30"/>
      <c r="O20" s="30"/>
    </row>
    <row r="21" spans="1:15" x14ac:dyDescent="0.25">
      <c r="A21" s="17" t="s">
        <v>99</v>
      </c>
      <c r="B21" s="16"/>
      <c r="C21" s="16"/>
      <c r="D21" s="68">
        <v>10.001268</v>
      </c>
      <c r="E21" s="68">
        <v>3.6225320000000001</v>
      </c>
      <c r="F21" s="275">
        <v>1.7287319999999999</v>
      </c>
      <c r="G21" s="30">
        <v>1.569115</v>
      </c>
      <c r="H21" s="30">
        <v>3.080889</v>
      </c>
      <c r="I21" s="30">
        <v>11.906568</v>
      </c>
      <c r="J21" s="30">
        <v>1.966475</v>
      </c>
      <c r="K21" s="30">
        <v>1.0094590000000001</v>
      </c>
      <c r="L21" s="30">
        <v>3.5317400000000001</v>
      </c>
      <c r="M21" s="30">
        <v>5.3988940000000003</v>
      </c>
      <c r="O21" s="30"/>
    </row>
    <row r="22" spans="1:15" x14ac:dyDescent="0.25">
      <c r="A22" s="18" t="s">
        <v>100</v>
      </c>
      <c r="B22" s="16"/>
      <c r="C22" s="16"/>
      <c r="D22" s="68">
        <v>10.418525000000001</v>
      </c>
      <c r="E22" s="68">
        <v>2.3585289999999999</v>
      </c>
      <c r="F22" s="275">
        <v>3.2810619999999999</v>
      </c>
      <c r="G22" s="30">
        <v>2.6544409999999998</v>
      </c>
      <c r="H22" s="30">
        <v>2.1244930000000002</v>
      </c>
      <c r="I22" s="30">
        <v>9.5815819999999992</v>
      </c>
      <c r="J22" s="30">
        <v>2.3139419999999999</v>
      </c>
      <c r="K22" s="30">
        <v>0.71681499999999998</v>
      </c>
      <c r="L22" s="30">
        <v>3.306216</v>
      </c>
      <c r="M22" s="30">
        <v>3.2446090000000001</v>
      </c>
      <c r="O22" s="30"/>
    </row>
    <row r="23" spans="1:15" x14ac:dyDescent="0.25">
      <c r="A23" s="18" t="s">
        <v>101</v>
      </c>
      <c r="B23" s="16"/>
      <c r="C23" s="16"/>
      <c r="D23" s="68">
        <v>-0.41725699999999999</v>
      </c>
      <c r="E23" s="68">
        <v>1.264003</v>
      </c>
      <c r="F23" s="275">
        <v>-1.55233</v>
      </c>
      <c r="G23" s="30">
        <v>-1.085326</v>
      </c>
      <c r="H23" s="30">
        <v>0.95639600000000002</v>
      </c>
      <c r="I23" s="30">
        <v>2.324986</v>
      </c>
      <c r="J23" s="30">
        <v>-0.34746700000000003</v>
      </c>
      <c r="K23" s="30">
        <v>0.29264400000000002</v>
      </c>
      <c r="L23" s="30">
        <v>0.225524</v>
      </c>
      <c r="M23" s="30">
        <v>2.1542849999999998</v>
      </c>
      <c r="O23" s="30"/>
    </row>
    <row r="24" spans="1:15" x14ac:dyDescent="0.25">
      <c r="A24" s="15" t="s">
        <v>102</v>
      </c>
      <c r="B24" s="16"/>
      <c r="C24" s="16"/>
      <c r="D24" s="68">
        <v>-0.41282400000000002</v>
      </c>
      <c r="E24" s="68">
        <v>-0.108672</v>
      </c>
      <c r="F24" s="275">
        <v>-9.6931000000000003E-2</v>
      </c>
      <c r="G24" s="30">
        <v>-0.106005</v>
      </c>
      <c r="H24" s="30">
        <v>-0.101216</v>
      </c>
      <c r="I24" s="30">
        <v>-0.511127</v>
      </c>
      <c r="J24" s="30">
        <v>-0.84536900000000004</v>
      </c>
      <c r="K24" s="30">
        <v>0.58441699999999996</v>
      </c>
      <c r="L24" s="30">
        <v>-0.45924900000000002</v>
      </c>
      <c r="M24" s="30">
        <v>0.20907400000000001</v>
      </c>
      <c r="O24" s="30"/>
    </row>
    <row r="25" spans="1:15" x14ac:dyDescent="0.25">
      <c r="A25" s="18" t="s">
        <v>103</v>
      </c>
      <c r="B25" s="16"/>
      <c r="C25" s="16"/>
      <c r="D25" s="68">
        <v>-0.31531599999999999</v>
      </c>
      <c r="E25" s="68">
        <v>-8.5755999999999999E-2</v>
      </c>
      <c r="F25" s="275">
        <v>-7.1845999999999993E-2</v>
      </c>
      <c r="G25" s="30">
        <v>-6.9856000000000001E-2</v>
      </c>
      <c r="H25" s="30">
        <v>-8.7858000000000006E-2</v>
      </c>
      <c r="I25" s="30">
        <v>-0.41931600000000002</v>
      </c>
      <c r="J25" s="30">
        <v>-0.112756</v>
      </c>
      <c r="K25" s="30">
        <v>0.37474400000000002</v>
      </c>
      <c r="L25" s="30">
        <v>-0.60061100000000001</v>
      </c>
      <c r="M25" s="30">
        <v>-8.0693000000000001E-2</v>
      </c>
      <c r="O25" s="30"/>
    </row>
    <row r="26" spans="1:15" x14ac:dyDescent="0.25">
      <c r="A26" s="18" t="s">
        <v>104</v>
      </c>
      <c r="B26" s="16"/>
      <c r="C26" s="16"/>
      <c r="D26" s="68">
        <v>-9.7507999999999997E-2</v>
      </c>
      <c r="E26" s="68">
        <v>-2.2915999999999999E-2</v>
      </c>
      <c r="F26" s="275">
        <v>-2.5085E-2</v>
      </c>
      <c r="G26" s="30">
        <v>-3.6149000000000001E-2</v>
      </c>
      <c r="H26" s="30">
        <v>-1.3358E-2</v>
      </c>
      <c r="I26" s="30">
        <v>-9.1811000000000004E-2</v>
      </c>
      <c r="J26" s="30">
        <v>-0.73261299999999996</v>
      </c>
      <c r="K26" s="30">
        <v>0.209673</v>
      </c>
      <c r="L26" s="30">
        <v>0.14136199999999999</v>
      </c>
      <c r="M26" s="30">
        <v>0.289767</v>
      </c>
      <c r="O26" s="30"/>
    </row>
    <row r="27" spans="1:15" x14ac:dyDescent="0.25">
      <c r="A27" s="15" t="s">
        <v>12</v>
      </c>
      <c r="B27" s="16"/>
      <c r="C27" s="16"/>
      <c r="D27" s="68">
        <v>-9.2664410000000004</v>
      </c>
      <c r="E27" s="68">
        <v>-7.8705999999999998E-2</v>
      </c>
      <c r="F27" s="275">
        <v>-1.239279</v>
      </c>
      <c r="G27" s="30">
        <v>2.2870720000000002</v>
      </c>
      <c r="H27" s="30">
        <v>-10.235528</v>
      </c>
      <c r="I27" s="30">
        <v>3.5979410000000001</v>
      </c>
      <c r="J27" s="30">
        <v>3.8149639999999998</v>
      </c>
      <c r="K27" s="30">
        <v>-0.99948599999999999</v>
      </c>
      <c r="L27" s="30">
        <v>0.68387399999999998</v>
      </c>
      <c r="M27" s="30">
        <v>9.8588999999999996E-2</v>
      </c>
      <c r="O27" s="30"/>
    </row>
    <row r="28" spans="1:15" x14ac:dyDescent="0.25">
      <c r="A28" s="19" t="s">
        <v>13</v>
      </c>
      <c r="B28" s="16"/>
      <c r="C28" s="20"/>
      <c r="D28" s="68">
        <v>3.0424470000000001</v>
      </c>
      <c r="E28" s="68">
        <v>1.1994260000000001</v>
      </c>
      <c r="F28" s="275">
        <v>9.9999999999999995E-7</v>
      </c>
      <c r="G28" s="30">
        <v>0.84022200000000002</v>
      </c>
      <c r="H28" s="30">
        <v>1.0027980000000001</v>
      </c>
      <c r="I28" s="30">
        <v>7.4877450000000003</v>
      </c>
      <c r="J28" s="30">
        <v>2.2881619999999998</v>
      </c>
      <c r="K28" s="30">
        <v>0.685033</v>
      </c>
      <c r="L28" s="30">
        <v>3.8783789999999998</v>
      </c>
      <c r="M28" s="30">
        <v>0.63617100000000004</v>
      </c>
      <c r="O28" s="30"/>
    </row>
    <row r="29" spans="1:15" x14ac:dyDescent="0.25">
      <c r="A29" s="21" t="s">
        <v>109</v>
      </c>
      <c r="B29" s="16"/>
      <c r="C29" s="16"/>
      <c r="D29" s="68">
        <v>41.037553000000003</v>
      </c>
      <c r="E29" s="68">
        <v>10.005001</v>
      </c>
      <c r="F29" s="275">
        <v>14.422122</v>
      </c>
      <c r="G29" s="30">
        <v>-21.324158000000001</v>
      </c>
      <c r="H29" s="30">
        <v>37.934587999999998</v>
      </c>
      <c r="I29" s="30">
        <v>-16.698167000000002</v>
      </c>
      <c r="J29" s="30">
        <v>29.490385</v>
      </c>
      <c r="K29" s="30">
        <v>-18.754352999999998</v>
      </c>
      <c r="L29" s="30">
        <v>-31.472750999999999</v>
      </c>
      <c r="M29" s="30">
        <v>4.0385520000000001</v>
      </c>
      <c r="O29" s="30"/>
    </row>
    <row r="30" spans="1:15" x14ac:dyDescent="0.25">
      <c r="A30" s="15" t="s">
        <v>130</v>
      </c>
      <c r="B30" s="16"/>
      <c r="C30" s="16"/>
      <c r="D30" s="68">
        <v>0.16614999999999999</v>
      </c>
      <c r="E30" s="68">
        <v>0</v>
      </c>
      <c r="F30" s="275">
        <v>0</v>
      </c>
      <c r="G30" s="30">
        <v>0</v>
      </c>
      <c r="H30" s="30">
        <v>0.16614999999999999</v>
      </c>
      <c r="I30" s="30">
        <v>9.0002390000000005</v>
      </c>
      <c r="J30" s="30">
        <v>0</v>
      </c>
      <c r="K30" s="30">
        <v>0.92201</v>
      </c>
      <c r="L30" s="30">
        <v>8.0450029999999995</v>
      </c>
      <c r="M30" s="30">
        <v>3.3225999999999999E-2</v>
      </c>
      <c r="O30" s="30"/>
    </row>
    <row r="31" spans="1:15" x14ac:dyDescent="0.25">
      <c r="A31" s="15" t="s">
        <v>14</v>
      </c>
      <c r="B31" s="16"/>
      <c r="C31" s="16"/>
      <c r="D31" s="68">
        <v>-3.2129129999999999</v>
      </c>
      <c r="E31" s="68">
        <v>-0.14372799999999999</v>
      </c>
      <c r="F31" s="275">
        <v>0.14666799999999999</v>
      </c>
      <c r="G31" s="30">
        <v>-1.010489</v>
      </c>
      <c r="H31" s="30">
        <v>-2.2053639999999999</v>
      </c>
      <c r="I31" s="30">
        <v>-3.1168390000000001</v>
      </c>
      <c r="J31" s="30">
        <v>0.25885399999999997</v>
      </c>
      <c r="K31" s="30">
        <v>-0.54083800000000004</v>
      </c>
      <c r="L31" s="30">
        <v>-0.55072200000000004</v>
      </c>
      <c r="M31" s="30">
        <v>-2.2841330000000002</v>
      </c>
      <c r="O31" s="30"/>
    </row>
    <row r="32" spans="1:15" x14ac:dyDescent="0.25">
      <c r="A32" s="15" t="s">
        <v>105</v>
      </c>
      <c r="B32" s="16"/>
      <c r="C32" s="16"/>
      <c r="D32" s="68">
        <v>3.4177309999999999</v>
      </c>
      <c r="E32" s="68">
        <v>-1.527399</v>
      </c>
      <c r="F32" s="275">
        <v>5.4947249999999999</v>
      </c>
      <c r="G32" s="30">
        <v>1.5933349999999999</v>
      </c>
      <c r="H32" s="30">
        <v>-2.1429299999999998</v>
      </c>
      <c r="I32" s="30">
        <v>-29.697412</v>
      </c>
      <c r="J32" s="30">
        <v>-0.615282</v>
      </c>
      <c r="K32" s="30">
        <v>7.6403740000000004</v>
      </c>
      <c r="L32" s="30">
        <v>-37.371707999999998</v>
      </c>
      <c r="M32" s="30">
        <v>0.649204</v>
      </c>
      <c r="O32" s="30"/>
    </row>
    <row r="33" spans="1:15" x14ac:dyDescent="0.25">
      <c r="A33" s="34" t="s">
        <v>110</v>
      </c>
      <c r="B33" s="35"/>
      <c r="C33" s="35"/>
      <c r="D33" s="69">
        <v>6.4829039999999996</v>
      </c>
      <c r="E33" s="69">
        <v>4.0371160000000001</v>
      </c>
      <c r="F33" s="276">
        <v>12.455071</v>
      </c>
      <c r="G33" s="33">
        <v>-26.701080999999999</v>
      </c>
      <c r="H33" s="33">
        <v>16.691797999999999</v>
      </c>
      <c r="I33" s="33">
        <v>10.542233</v>
      </c>
      <c r="J33" s="33">
        <v>42.093595999999998</v>
      </c>
      <c r="K33" s="33">
        <v>0.44062299999999999</v>
      </c>
      <c r="L33" s="33">
        <v>-43.078130000000002</v>
      </c>
      <c r="M33" s="33">
        <v>11.086144000000001</v>
      </c>
      <c r="N33" s="30"/>
      <c r="O33" s="30"/>
    </row>
    <row r="34" spans="1:15" x14ac:dyDescent="0.25">
      <c r="A34" s="15" t="s">
        <v>2</v>
      </c>
      <c r="B34" s="22"/>
      <c r="C34" s="22"/>
      <c r="D34" s="68">
        <v>-116.321073</v>
      </c>
      <c r="E34" s="68">
        <v>-47.643357000000002</v>
      </c>
      <c r="F34" s="275">
        <v>-23.411189</v>
      </c>
      <c r="G34" s="30">
        <v>-20.812781000000001</v>
      </c>
      <c r="H34" s="30">
        <v>-24.453745999999999</v>
      </c>
      <c r="I34" s="30">
        <v>-112.404015</v>
      </c>
      <c r="J34" s="30">
        <v>-34.487549999999999</v>
      </c>
      <c r="K34" s="30">
        <v>-28.269859</v>
      </c>
      <c r="L34" s="30">
        <v>-22.601579999999998</v>
      </c>
      <c r="M34" s="30">
        <v>-27.045026</v>
      </c>
      <c r="O34" s="30"/>
    </row>
    <row r="35" spans="1:15" x14ac:dyDescent="0.25">
      <c r="A35" s="15" t="s">
        <v>3</v>
      </c>
      <c r="B35" s="16"/>
      <c r="C35" s="16"/>
      <c r="D35" s="68">
        <v>31.756466</v>
      </c>
      <c r="E35" s="68">
        <v>11.176151000000001</v>
      </c>
      <c r="F35" s="275">
        <v>10.182993</v>
      </c>
      <c r="G35" s="30">
        <v>4.7479529999999999</v>
      </c>
      <c r="H35" s="30">
        <v>5.6493690000000001</v>
      </c>
      <c r="I35" s="30">
        <v>34.553741000000002</v>
      </c>
      <c r="J35" s="30">
        <v>10.307617</v>
      </c>
      <c r="K35" s="30">
        <v>4.1684749999999999</v>
      </c>
      <c r="L35" s="30">
        <v>4.3989089999999997</v>
      </c>
      <c r="M35" s="30">
        <v>15.678739999999999</v>
      </c>
      <c r="O35" s="30"/>
    </row>
    <row r="36" spans="1:15" s="5" customFormat="1" x14ac:dyDescent="0.25">
      <c r="A36" s="18" t="s">
        <v>175</v>
      </c>
      <c r="B36" s="16"/>
      <c r="C36" s="16"/>
      <c r="D36" s="68">
        <v>31.760425000000001</v>
      </c>
      <c r="E36" s="68">
        <v>11.204195</v>
      </c>
      <c r="F36" s="275">
        <v>10.202508999999999</v>
      </c>
      <c r="G36" s="30">
        <v>4.7043520000000001</v>
      </c>
      <c r="H36" s="30">
        <v>5.6493690000000001</v>
      </c>
      <c r="I36" s="30">
        <v>34.553741000000002</v>
      </c>
      <c r="J36" s="30">
        <v>10.307617</v>
      </c>
      <c r="K36" s="30">
        <v>4.0705239999999998</v>
      </c>
      <c r="L36" s="30">
        <v>4.3988969999999998</v>
      </c>
      <c r="M36" s="30">
        <v>15.679723000000001</v>
      </c>
      <c r="O36" s="30"/>
    </row>
    <row r="37" spans="1:15" x14ac:dyDescent="0.25">
      <c r="A37" s="18" t="s">
        <v>176</v>
      </c>
      <c r="B37" s="16"/>
      <c r="C37" s="16"/>
      <c r="D37" s="68">
        <v>-3.9589999999999998E-3</v>
      </c>
      <c r="E37" s="68">
        <v>-2.8043999999999999E-2</v>
      </c>
      <c r="F37" s="275">
        <v>-1.9515999999999999E-2</v>
      </c>
      <c r="G37" s="30">
        <v>4.3601000000000001E-2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O37" s="30"/>
    </row>
    <row r="38" spans="1:15" x14ac:dyDescent="0.25">
      <c r="A38" s="15" t="s">
        <v>29</v>
      </c>
      <c r="B38" s="16"/>
      <c r="C38" s="20"/>
      <c r="D38" s="68">
        <v>0</v>
      </c>
      <c r="E38" s="68">
        <v>0</v>
      </c>
      <c r="F38" s="275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O38" s="30"/>
    </row>
    <row r="39" spans="1:15" x14ac:dyDescent="0.25">
      <c r="A39" s="36" t="s">
        <v>111</v>
      </c>
      <c r="B39" s="35"/>
      <c r="C39" s="35"/>
      <c r="D39" s="69">
        <v>-78.081703000000005</v>
      </c>
      <c r="E39" s="69">
        <v>-32.43009</v>
      </c>
      <c r="F39" s="276">
        <v>-0.77312499999999995</v>
      </c>
      <c r="G39" s="33">
        <v>-42.765909000000001</v>
      </c>
      <c r="H39" s="33">
        <v>-2.1125790000000002</v>
      </c>
      <c r="I39" s="33">
        <v>-67.308041000000003</v>
      </c>
      <c r="J39" s="33">
        <v>17.913663</v>
      </c>
      <c r="K39" s="33">
        <v>-23.660761000000001</v>
      </c>
      <c r="L39" s="33">
        <v>-61.280800999999997</v>
      </c>
      <c r="M39" s="33">
        <v>-0.280142</v>
      </c>
      <c r="O39" s="30"/>
    </row>
    <row r="40" spans="1:15" x14ac:dyDescent="0.25">
      <c r="A40" s="36" t="s">
        <v>17</v>
      </c>
      <c r="B40" s="37"/>
      <c r="C40" s="37"/>
      <c r="D40" s="69">
        <v>55.493226</v>
      </c>
      <c r="E40" s="69">
        <v>-0.60813099999999998</v>
      </c>
      <c r="F40" s="276">
        <v>0.57435400000000003</v>
      </c>
      <c r="G40" s="33">
        <v>46.557340000000003</v>
      </c>
      <c r="H40" s="33">
        <v>8.9696630000000006</v>
      </c>
      <c r="I40" s="33">
        <v>0.44369399999999998</v>
      </c>
      <c r="J40" s="33">
        <v>-20.430716</v>
      </c>
      <c r="K40" s="33">
        <v>6.8818039999999998</v>
      </c>
      <c r="L40" s="33">
        <v>8.3063149999999997</v>
      </c>
      <c r="M40" s="33">
        <v>5.6862909999999998</v>
      </c>
      <c r="O40" s="30"/>
    </row>
    <row r="41" spans="1:15" x14ac:dyDescent="0.25">
      <c r="A41" s="36" t="s">
        <v>112</v>
      </c>
      <c r="B41" s="35"/>
      <c r="C41" s="35"/>
      <c r="D41" s="69">
        <v>-22.588477000000001</v>
      </c>
      <c r="E41" s="69">
        <v>-33.038221</v>
      </c>
      <c r="F41" s="276">
        <v>-0.198771</v>
      </c>
      <c r="G41" s="33">
        <v>3.7914310000000002</v>
      </c>
      <c r="H41" s="33">
        <v>6.8570840000000004</v>
      </c>
      <c r="I41" s="33">
        <v>-66.864346999999995</v>
      </c>
      <c r="J41" s="33">
        <v>-2.5170530000000002</v>
      </c>
      <c r="K41" s="33">
        <v>-16.778956999999998</v>
      </c>
      <c r="L41" s="33">
        <v>-52.974485999999999</v>
      </c>
      <c r="M41" s="33">
        <v>5.4061490000000001</v>
      </c>
      <c r="O41" s="30"/>
    </row>
    <row r="42" spans="1:15" x14ac:dyDescent="0.25">
      <c r="A42" s="18" t="s">
        <v>113</v>
      </c>
      <c r="B42" s="16"/>
      <c r="C42" s="16"/>
      <c r="D42" s="68">
        <v>0</v>
      </c>
      <c r="E42" s="68">
        <v>0</v>
      </c>
      <c r="F42" s="275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O42" s="30"/>
    </row>
    <row r="43" spans="1:15" s="2" customFormat="1" x14ac:dyDescent="0.25">
      <c r="A43" s="38" t="s">
        <v>22</v>
      </c>
      <c r="B43" s="78"/>
      <c r="C43" s="78"/>
      <c r="D43" s="298">
        <v>-22.588477000000001</v>
      </c>
      <c r="E43" s="298">
        <v>-33.038221</v>
      </c>
      <c r="F43" s="277">
        <v>-0.198771</v>
      </c>
      <c r="G43" s="31">
        <v>3.7914310000000002</v>
      </c>
      <c r="H43" s="31">
        <v>6.8570840000000004</v>
      </c>
      <c r="I43" s="31">
        <v>-66.864346999999995</v>
      </c>
      <c r="J43" s="31">
        <v>-2.5170530000000002</v>
      </c>
      <c r="K43" s="31">
        <v>-16.778956999999998</v>
      </c>
      <c r="L43" s="31">
        <v>-52.974485999999999</v>
      </c>
      <c r="M43" s="31">
        <v>5.4061490000000001</v>
      </c>
      <c r="O43" s="31"/>
    </row>
    <row r="44" spans="1:15" x14ac:dyDescent="0.25">
      <c r="A44" s="40" t="s">
        <v>163</v>
      </c>
      <c r="B44" s="41"/>
      <c r="C44" s="42"/>
      <c r="D44" s="70">
        <v>0.55488999999999999</v>
      </c>
      <c r="E44" s="70">
        <v>-16.560732000000002</v>
      </c>
      <c r="F44" s="278">
        <v>4.9643360000000003</v>
      </c>
      <c r="G44" s="43">
        <v>0.10255</v>
      </c>
      <c r="H44" s="43">
        <v>12.048736</v>
      </c>
      <c r="I44" s="43">
        <v>-7.5568150000000003</v>
      </c>
      <c r="J44" s="43">
        <v>9.6980810000000002</v>
      </c>
      <c r="K44" s="43">
        <v>-8.2310320000000008</v>
      </c>
      <c r="L44" s="43">
        <v>-17.985578</v>
      </c>
      <c r="M44" s="43">
        <v>8.9617140000000006</v>
      </c>
      <c r="O44" s="30"/>
    </row>
    <row r="45" spans="1:15" s="5" customFormat="1" x14ac:dyDescent="0.25">
      <c r="A45" s="23" t="s">
        <v>165</v>
      </c>
      <c r="B45" s="15"/>
      <c r="C45" s="24"/>
      <c r="D45" s="68">
        <v>-25.012184999999999</v>
      </c>
      <c r="E45" s="68">
        <v>-26.003185999999999</v>
      </c>
      <c r="F45" s="275">
        <v>-1.3110619999999999</v>
      </c>
      <c r="G45" s="30">
        <v>3.0024600000000001</v>
      </c>
      <c r="H45" s="30">
        <v>-0.70039700000000005</v>
      </c>
      <c r="I45" s="30">
        <v>-66.625228000000007</v>
      </c>
      <c r="J45" s="30">
        <v>-10.426363</v>
      </c>
      <c r="K45" s="30">
        <v>-11.805020000000001</v>
      </c>
      <c r="L45" s="30">
        <v>-37.614733999999999</v>
      </c>
      <c r="M45" s="30">
        <v>-6.7791110000000003</v>
      </c>
      <c r="O45" s="30"/>
    </row>
    <row r="46" spans="1:15" ht="13.2" customHeight="1" x14ac:dyDescent="0.25">
      <c r="A46" s="44" t="s">
        <v>164</v>
      </c>
      <c r="B46" s="10"/>
      <c r="C46" s="10"/>
      <c r="D46" s="71">
        <v>1.8688180000000001</v>
      </c>
      <c r="E46" s="71">
        <v>9.5256969999999992</v>
      </c>
      <c r="F46" s="279">
        <v>-3.8520449999999999</v>
      </c>
      <c r="G46" s="45">
        <v>0.68642099999999995</v>
      </c>
      <c r="H46" s="45">
        <v>-4.4912549999999998</v>
      </c>
      <c r="I46" s="45">
        <v>7.3176959999999998</v>
      </c>
      <c r="J46" s="45">
        <v>-1.7887710000000001</v>
      </c>
      <c r="K46" s="45">
        <v>3.2570950000000001</v>
      </c>
      <c r="L46" s="45">
        <v>3</v>
      </c>
      <c r="M46" s="45">
        <v>3.2235459999999998</v>
      </c>
      <c r="O46" s="30"/>
    </row>
    <row r="47" spans="1:15" ht="21" x14ac:dyDescent="0.25">
      <c r="A47" s="25" t="s">
        <v>114</v>
      </c>
      <c r="B47" s="9"/>
      <c r="C47" s="26"/>
      <c r="D47" s="198"/>
      <c r="E47" s="198"/>
      <c r="F47" s="280"/>
      <c r="G47" s="26"/>
      <c r="H47" s="26"/>
      <c r="I47" s="30"/>
      <c r="J47" s="30"/>
      <c r="K47" s="30"/>
      <c r="L47" s="30"/>
      <c r="M47" s="30"/>
    </row>
    <row r="48" spans="1:15" ht="15.6" x14ac:dyDescent="0.25">
      <c r="A48" s="18" t="s">
        <v>117</v>
      </c>
      <c r="B48" s="8"/>
      <c r="C48" s="26"/>
      <c r="D48" s="68">
        <v>0.55169500000000005</v>
      </c>
      <c r="E48" s="68">
        <v>0.55169500000000005</v>
      </c>
      <c r="F48" s="275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/>
      <c r="O48" s="30"/>
    </row>
    <row r="49" spans="1:15" ht="15.6" x14ac:dyDescent="0.3">
      <c r="A49" s="18" t="s">
        <v>169</v>
      </c>
      <c r="B49" s="7"/>
      <c r="C49" s="26"/>
      <c r="D49" s="68">
        <v>0</v>
      </c>
      <c r="E49" s="68">
        <v>0</v>
      </c>
      <c r="F49" s="275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</row>
    <row r="50" spans="1:15" ht="15.6" x14ac:dyDescent="0.3">
      <c r="A50" s="51" t="s">
        <v>118</v>
      </c>
      <c r="B50" s="11"/>
      <c r="C50" s="52"/>
      <c r="D50" s="68">
        <v>8998.729969</v>
      </c>
      <c r="E50" s="68">
        <v>8998.729969</v>
      </c>
      <c r="F50" s="275">
        <v>9806.4916319999993</v>
      </c>
      <c r="G50" s="30">
        <v>9088.7382039999993</v>
      </c>
      <c r="H50" s="30">
        <v>8331.7541209999999</v>
      </c>
      <c r="I50" s="45">
        <v>7558.4607500000002</v>
      </c>
      <c r="J50" s="45">
        <v>7558.4607500000002</v>
      </c>
      <c r="K50" s="45">
        <v>7723.2317830000002</v>
      </c>
      <c r="L50" s="45">
        <v>8375.8469910000003</v>
      </c>
      <c r="M50" s="30">
        <v>7831.5481769999997</v>
      </c>
    </row>
    <row r="51" spans="1:15" ht="15.6" x14ac:dyDescent="0.3">
      <c r="A51" s="47" t="s">
        <v>115</v>
      </c>
      <c r="B51" s="50"/>
      <c r="C51" s="49"/>
      <c r="D51" s="70"/>
      <c r="E51" s="70"/>
      <c r="F51" s="281"/>
      <c r="G51" s="49"/>
      <c r="H51" s="49"/>
      <c r="I51" s="43"/>
      <c r="J51" s="43"/>
      <c r="K51" s="43"/>
      <c r="L51" s="43"/>
      <c r="M51" s="43"/>
    </row>
    <row r="52" spans="1:15" ht="15" customHeight="1" x14ac:dyDescent="0.3">
      <c r="A52" s="18" t="s">
        <v>119</v>
      </c>
      <c r="B52" s="60"/>
      <c r="C52" s="61"/>
      <c r="D52" s="68">
        <v>4554.2193429999998</v>
      </c>
      <c r="E52" s="68">
        <v>4554.2193429999998</v>
      </c>
      <c r="F52" s="275">
        <v>2266.0117850000001</v>
      </c>
      <c r="G52" s="30">
        <v>2606.579671</v>
      </c>
      <c r="H52" s="30">
        <v>2652.241888</v>
      </c>
      <c r="I52" s="30">
        <v>2628.5022589999999</v>
      </c>
      <c r="J52" s="30">
        <v>2628.5022589999999</v>
      </c>
      <c r="K52" s="30">
        <v>2724.7155149999999</v>
      </c>
      <c r="L52" s="30">
        <v>2830.5553340000001</v>
      </c>
      <c r="M52" s="30">
        <v>3297.6674899999998</v>
      </c>
      <c r="O52" s="30"/>
    </row>
    <row r="53" spans="1:15" ht="15" customHeight="1" x14ac:dyDescent="0.3">
      <c r="A53" s="18" t="s">
        <v>128</v>
      </c>
      <c r="B53" s="60"/>
      <c r="C53" s="61"/>
      <c r="D53" s="68">
        <v>9133.4727180000009</v>
      </c>
      <c r="E53" s="68">
        <v>9133.4727180000009</v>
      </c>
      <c r="F53" s="275">
        <v>9133.4727180000009</v>
      </c>
      <c r="G53" s="30">
        <v>9133.4727180000009</v>
      </c>
      <c r="H53" s="30">
        <v>9133.4727180000009</v>
      </c>
      <c r="I53" s="30">
        <v>9133.4727180000009</v>
      </c>
      <c r="J53" s="30">
        <v>9133.4727180000009</v>
      </c>
      <c r="K53" s="30">
        <v>9133.4727180000009</v>
      </c>
      <c r="L53" s="30">
        <v>9133.4727180000009</v>
      </c>
      <c r="M53" s="30">
        <v>9133.4727180000009</v>
      </c>
    </row>
    <row r="54" spans="1:15" ht="15" customHeight="1" x14ac:dyDescent="0.3">
      <c r="A54" s="18" t="s">
        <v>116</v>
      </c>
      <c r="B54" s="7"/>
      <c r="C54" s="46"/>
      <c r="D54" s="68">
        <v>-14.530162000000001</v>
      </c>
      <c r="E54" s="68">
        <v>-14.530162000000001</v>
      </c>
      <c r="F54" s="275">
        <v>2.0587789999999999</v>
      </c>
      <c r="G54" s="30">
        <v>5.2201009999999997</v>
      </c>
      <c r="H54" s="30">
        <v>6.3354119999999998</v>
      </c>
      <c r="I54" s="30">
        <v>6.9873839999999996</v>
      </c>
      <c r="J54" s="30">
        <v>6.9873839999999996</v>
      </c>
      <c r="K54" s="30">
        <v>-25.175059999999998</v>
      </c>
      <c r="L54" s="30">
        <v>-23.453875</v>
      </c>
      <c r="M54" s="30">
        <v>-13.419150999999999</v>
      </c>
    </row>
    <row r="55" spans="1:15" ht="15" customHeight="1" x14ac:dyDescent="0.3">
      <c r="A55" s="51" t="s">
        <v>6</v>
      </c>
      <c r="B55" s="11"/>
      <c r="C55" s="52"/>
      <c r="D55" s="71">
        <v>472.77130770099996</v>
      </c>
      <c r="E55" s="71">
        <v>472.77130770099996</v>
      </c>
      <c r="F55" s="279">
        <v>244.522039995</v>
      </c>
      <c r="G55" s="45">
        <v>284.12412579699998</v>
      </c>
      <c r="H55" s="45">
        <v>290.125294016</v>
      </c>
      <c r="I55" s="45">
        <v>285.608623454</v>
      </c>
      <c r="J55" s="45">
        <v>285.608623454</v>
      </c>
      <c r="K55" s="45">
        <v>263.64478459000003</v>
      </c>
      <c r="L55" s="45">
        <v>276.584990404</v>
      </c>
      <c r="M55" s="45">
        <v>336.13360294</v>
      </c>
    </row>
    <row r="57" spans="1:15" x14ac:dyDescent="0.25">
      <c r="I57" s="74"/>
      <c r="J57" s="74"/>
      <c r="K57" s="87"/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114"/>
  <sheetViews>
    <sheetView showGridLines="0" zoomScale="80" zoomScaleNormal="80" workbookViewId="0">
      <selection activeCell="G104" sqref="G104"/>
    </sheetView>
  </sheetViews>
  <sheetFormatPr defaultColWidth="9.109375" defaultRowHeight="14.4" x14ac:dyDescent="0.3"/>
  <cols>
    <col min="1" max="1" width="3.109375" style="93" customWidth="1"/>
    <col min="2" max="2" width="63.6640625" style="93" customWidth="1"/>
    <col min="3" max="3" width="12" style="93" customWidth="1"/>
    <col min="4" max="4" width="15" style="93" bestFit="1" customWidth="1"/>
    <col min="5" max="5" width="13.33203125" style="93" customWidth="1"/>
    <col min="6" max="16384" width="9.109375" style="93"/>
  </cols>
  <sheetData>
    <row r="1" spans="1:5" ht="6" customHeight="1" x14ac:dyDescent="0.3">
      <c r="A1" s="197"/>
    </row>
    <row r="6" spans="1:5" s="425" customFormat="1" ht="15.6" x14ac:dyDescent="0.25">
      <c r="B6" s="428" t="s">
        <v>30</v>
      </c>
      <c r="C6" s="426"/>
      <c r="D6" s="426"/>
      <c r="E6" s="426"/>
    </row>
    <row r="7" spans="1:5" s="425" customFormat="1" ht="16.2" thickBot="1" x14ac:dyDescent="0.3">
      <c r="B7" s="429" t="s">
        <v>31</v>
      </c>
      <c r="C7" s="427"/>
      <c r="D7" s="430">
        <v>43830</v>
      </c>
      <c r="E7" s="430">
        <v>43465</v>
      </c>
    </row>
    <row r="8" spans="1:5" s="90" customFormat="1" ht="13.8" x14ac:dyDescent="0.25">
      <c r="B8" s="301" t="s">
        <v>336</v>
      </c>
      <c r="C8" s="302"/>
      <c r="D8" s="303">
        <v>218</v>
      </c>
      <c r="E8" s="304">
        <v>205</v>
      </c>
    </row>
    <row r="9" spans="1:5" s="90" customFormat="1" thickBot="1" x14ac:dyDescent="0.3">
      <c r="B9" s="305" t="s">
        <v>337</v>
      </c>
      <c r="C9" s="306"/>
      <c r="D9" s="307">
        <v>175</v>
      </c>
      <c r="E9" s="308">
        <v>165</v>
      </c>
    </row>
    <row r="10" spans="1:5" s="90" customFormat="1" ht="32.549999999999997" customHeight="1" thickBot="1" x14ac:dyDescent="0.3">
      <c r="B10" s="305" t="s">
        <v>32</v>
      </c>
      <c r="C10" s="306"/>
      <c r="D10" s="309"/>
      <c r="E10" s="310"/>
    </row>
    <row r="11" spans="1:5" s="90" customFormat="1" ht="13.8" x14ac:dyDescent="0.25">
      <c r="B11" s="301" t="s">
        <v>33</v>
      </c>
      <c r="C11" s="302"/>
      <c r="D11" s="311">
        <v>0.64</v>
      </c>
      <c r="E11" s="312">
        <v>0.66</v>
      </c>
    </row>
    <row r="12" spans="1:5" s="90" customFormat="1" ht="13.8" x14ac:dyDescent="0.25">
      <c r="B12" s="301" t="s">
        <v>34</v>
      </c>
      <c r="C12" s="302"/>
      <c r="D12" s="311">
        <v>0.18</v>
      </c>
      <c r="E12" s="312">
        <v>0.16</v>
      </c>
    </row>
    <row r="13" spans="1:5" s="90" customFormat="1" ht="13.8" x14ac:dyDescent="0.25">
      <c r="B13" s="301" t="s">
        <v>35</v>
      </c>
      <c r="C13" s="302"/>
      <c r="D13" s="311">
        <v>0.16</v>
      </c>
      <c r="E13" s="312">
        <v>0.16</v>
      </c>
    </row>
    <row r="14" spans="1:5" s="90" customFormat="1" ht="13.8" x14ac:dyDescent="0.25">
      <c r="B14" s="301" t="s">
        <v>36</v>
      </c>
      <c r="C14" s="302"/>
      <c r="D14" s="311">
        <v>0.02</v>
      </c>
      <c r="E14" s="312">
        <v>0.02</v>
      </c>
    </row>
    <row r="15" spans="1:5" s="90" customFormat="1" thickBot="1" x14ac:dyDescent="0.3">
      <c r="B15" s="305" t="s">
        <v>0</v>
      </c>
      <c r="C15" s="306"/>
      <c r="D15" s="313">
        <v>1</v>
      </c>
      <c r="E15" s="314">
        <v>1</v>
      </c>
    </row>
    <row r="16" spans="1:5" s="90" customFormat="1" thickBot="1" x14ac:dyDescent="0.3">
      <c r="B16" s="305" t="s">
        <v>37</v>
      </c>
      <c r="C16" s="306"/>
      <c r="D16" s="309"/>
      <c r="E16" s="310"/>
    </row>
    <row r="17" spans="2:5" s="90" customFormat="1" ht="13.8" x14ac:dyDescent="0.25">
      <c r="B17" s="301"/>
      <c r="C17" s="447"/>
      <c r="D17" s="303"/>
      <c r="E17" s="315"/>
    </row>
    <row r="18" spans="2:5" s="90" customFormat="1" ht="13.8" x14ac:dyDescent="0.25">
      <c r="B18" s="301" t="s">
        <v>38</v>
      </c>
      <c r="C18" s="448"/>
      <c r="D18" s="303" t="s">
        <v>322</v>
      </c>
      <c r="E18" s="304" t="s">
        <v>182</v>
      </c>
    </row>
    <row r="19" spans="2:5" s="90" customFormat="1" ht="13.8" x14ac:dyDescent="0.25">
      <c r="B19" s="301" t="s">
        <v>39</v>
      </c>
      <c r="C19" s="448"/>
      <c r="D19" s="303" t="s">
        <v>323</v>
      </c>
      <c r="E19" s="304" t="s">
        <v>154</v>
      </c>
    </row>
    <row r="20" spans="2:5" s="90" customFormat="1" ht="13.8" x14ac:dyDescent="0.25">
      <c r="B20" s="301" t="s">
        <v>40</v>
      </c>
      <c r="C20" s="448"/>
      <c r="D20" s="303" t="s">
        <v>324</v>
      </c>
      <c r="E20" s="304" t="s">
        <v>183</v>
      </c>
    </row>
    <row r="21" spans="2:5" s="90" customFormat="1" ht="13.8" x14ac:dyDescent="0.25">
      <c r="B21" s="301" t="s">
        <v>41</v>
      </c>
      <c r="C21" s="448"/>
      <c r="D21" s="303" t="s">
        <v>325</v>
      </c>
      <c r="E21" s="304" t="s">
        <v>184</v>
      </c>
    </row>
    <row r="22" spans="2:5" s="90" customFormat="1" ht="13.8" x14ac:dyDescent="0.25">
      <c r="B22" s="301" t="s">
        <v>42</v>
      </c>
      <c r="C22" s="448"/>
      <c r="D22" s="303" t="s">
        <v>326</v>
      </c>
      <c r="E22" s="304" t="s">
        <v>172</v>
      </c>
    </row>
    <row r="23" spans="2:5" s="90" customFormat="1" ht="13.8" x14ac:dyDescent="0.25">
      <c r="B23" s="301" t="s">
        <v>43</v>
      </c>
      <c r="C23" s="448"/>
      <c r="D23" s="303" t="s">
        <v>327</v>
      </c>
      <c r="E23" s="304" t="s">
        <v>185</v>
      </c>
    </row>
    <row r="24" spans="2:5" s="90" customFormat="1" ht="13.8" x14ac:dyDescent="0.25">
      <c r="B24" s="301" t="s">
        <v>44</v>
      </c>
      <c r="C24" s="448"/>
      <c r="D24" s="303" t="s">
        <v>328</v>
      </c>
      <c r="E24" s="304" t="s">
        <v>186</v>
      </c>
    </row>
    <row r="25" spans="2:5" s="90" customFormat="1" ht="13.8" x14ac:dyDescent="0.25">
      <c r="B25" s="301" t="s">
        <v>45</v>
      </c>
      <c r="C25" s="448"/>
      <c r="D25" s="303" t="s">
        <v>249</v>
      </c>
      <c r="E25" s="304" t="s">
        <v>187</v>
      </c>
    </row>
    <row r="26" spans="2:5" s="90" customFormat="1" ht="13.8" x14ac:dyDescent="0.25">
      <c r="B26" s="301" t="s">
        <v>46</v>
      </c>
      <c r="C26" s="448"/>
      <c r="D26" s="303" t="s">
        <v>173</v>
      </c>
      <c r="E26" s="304" t="s">
        <v>173</v>
      </c>
    </row>
    <row r="27" spans="2:5" s="90" customFormat="1" ht="13.8" x14ac:dyDescent="0.25">
      <c r="B27" s="301" t="s">
        <v>47</v>
      </c>
      <c r="C27" s="448"/>
      <c r="D27" s="303" t="s">
        <v>144</v>
      </c>
      <c r="E27" s="304" t="s">
        <v>188</v>
      </c>
    </row>
    <row r="28" spans="2:5" s="90" customFormat="1" ht="13.8" x14ac:dyDescent="0.25">
      <c r="B28" s="301" t="s">
        <v>49</v>
      </c>
      <c r="C28" s="448"/>
      <c r="D28" s="303" t="s">
        <v>151</v>
      </c>
      <c r="E28" s="304" t="s">
        <v>151</v>
      </c>
    </row>
    <row r="29" spans="2:5" s="90" customFormat="1" ht="13.8" x14ac:dyDescent="0.25">
      <c r="B29" s="301" t="s">
        <v>48</v>
      </c>
      <c r="C29" s="448"/>
      <c r="D29" s="303" t="s">
        <v>145</v>
      </c>
      <c r="E29" s="304" t="s">
        <v>145</v>
      </c>
    </row>
    <row r="30" spans="2:5" s="90" customFormat="1" ht="13.8" x14ac:dyDescent="0.25">
      <c r="B30" s="301" t="s">
        <v>50</v>
      </c>
      <c r="C30" s="448"/>
      <c r="D30" s="303" t="s">
        <v>152</v>
      </c>
      <c r="E30" s="304" t="s">
        <v>145</v>
      </c>
    </row>
    <row r="31" spans="2:5" s="90" customFormat="1" ht="13.8" x14ac:dyDescent="0.25">
      <c r="B31" s="301" t="s">
        <v>53</v>
      </c>
      <c r="C31" s="448"/>
      <c r="D31" s="303" t="s">
        <v>156</v>
      </c>
      <c r="E31" s="304" t="s">
        <v>156</v>
      </c>
    </row>
    <row r="32" spans="2:5" s="90" customFormat="1" ht="13.8" x14ac:dyDescent="0.25">
      <c r="B32" s="301" t="s">
        <v>52</v>
      </c>
      <c r="C32" s="448"/>
      <c r="D32" s="303" t="s">
        <v>148</v>
      </c>
      <c r="E32" s="304" t="s">
        <v>147</v>
      </c>
    </row>
    <row r="33" spans="2:5" s="90" customFormat="1" ht="13.8" x14ac:dyDescent="0.25">
      <c r="B33" s="301" t="s">
        <v>51</v>
      </c>
      <c r="C33" s="448"/>
      <c r="D33" s="303" t="s">
        <v>329</v>
      </c>
      <c r="E33" s="304" t="s">
        <v>174</v>
      </c>
    </row>
    <row r="34" spans="2:5" s="90" customFormat="1" ht="13.8" x14ac:dyDescent="0.25">
      <c r="B34" s="301" t="s">
        <v>55</v>
      </c>
      <c r="C34" s="448"/>
      <c r="D34" s="303" t="s">
        <v>149</v>
      </c>
      <c r="E34" s="304" t="s">
        <v>149</v>
      </c>
    </row>
    <row r="35" spans="2:5" s="90" customFormat="1" ht="13.8" x14ac:dyDescent="0.25">
      <c r="B35" s="301" t="s">
        <v>56</v>
      </c>
      <c r="C35" s="448"/>
      <c r="D35" s="303" t="s">
        <v>150</v>
      </c>
      <c r="E35" s="304" t="s">
        <v>150</v>
      </c>
    </row>
    <row r="36" spans="2:5" s="90" customFormat="1" ht="13.8" x14ac:dyDescent="0.25">
      <c r="B36" s="301" t="s">
        <v>54</v>
      </c>
      <c r="C36" s="448"/>
      <c r="D36" s="303" t="s">
        <v>150</v>
      </c>
      <c r="E36" s="304" t="s">
        <v>174</v>
      </c>
    </row>
    <row r="37" spans="2:5" s="90" customFormat="1" ht="13.8" x14ac:dyDescent="0.25">
      <c r="B37" s="301" t="s">
        <v>106</v>
      </c>
      <c r="C37" s="448"/>
      <c r="D37" s="303" t="s">
        <v>150</v>
      </c>
      <c r="E37" s="304" t="s">
        <v>150</v>
      </c>
    </row>
    <row r="38" spans="2:5" s="90" customFormat="1" ht="13.8" x14ac:dyDescent="0.25">
      <c r="B38" s="301" t="s">
        <v>57</v>
      </c>
      <c r="C38" s="448"/>
      <c r="D38" s="303" t="s">
        <v>153</v>
      </c>
      <c r="E38" s="304" t="s">
        <v>150</v>
      </c>
    </row>
    <row r="39" spans="2:5" s="91" customFormat="1" ht="13.8" x14ac:dyDescent="0.25">
      <c r="B39" s="301" t="s">
        <v>338</v>
      </c>
      <c r="C39" s="448"/>
      <c r="D39" s="439" t="s">
        <v>239</v>
      </c>
      <c r="E39" s="304" t="s">
        <v>240</v>
      </c>
    </row>
    <row r="40" spans="2:5" s="90" customFormat="1" thickBot="1" x14ac:dyDescent="0.3">
      <c r="B40" s="305" t="s">
        <v>98</v>
      </c>
      <c r="C40" s="449"/>
      <c r="D40" s="316"/>
      <c r="E40" s="310"/>
    </row>
    <row r="41" spans="2:5" s="90" customFormat="1" thickBot="1" x14ac:dyDescent="0.3">
      <c r="B41" s="305" t="s">
        <v>58</v>
      </c>
      <c r="C41" s="306"/>
      <c r="D41" s="309"/>
      <c r="E41" s="310"/>
    </row>
    <row r="42" spans="2:5" s="90" customFormat="1" ht="13.8" x14ac:dyDescent="0.25">
      <c r="B42" s="301" t="s">
        <v>59</v>
      </c>
      <c r="C42" s="450"/>
      <c r="D42" s="303" t="s">
        <v>330</v>
      </c>
      <c r="E42" s="304" t="s">
        <v>189</v>
      </c>
    </row>
    <row r="43" spans="2:5" s="90" customFormat="1" ht="13.8" x14ac:dyDescent="0.25">
      <c r="B43" s="317" t="s">
        <v>33</v>
      </c>
      <c r="C43" s="445"/>
      <c r="D43" s="303" t="s">
        <v>331</v>
      </c>
      <c r="E43" s="304" t="s">
        <v>190</v>
      </c>
    </row>
    <row r="44" spans="2:5" s="90" customFormat="1" ht="13.8" x14ac:dyDescent="0.25">
      <c r="B44" s="317" t="s">
        <v>34</v>
      </c>
      <c r="C44" s="445"/>
      <c r="D44" s="303" t="s">
        <v>332</v>
      </c>
      <c r="E44" s="304" t="s">
        <v>191</v>
      </c>
    </row>
    <row r="45" spans="2:5" s="90" customFormat="1" ht="13.8" x14ac:dyDescent="0.25">
      <c r="B45" s="317" t="s">
        <v>60</v>
      </c>
      <c r="C45" s="445"/>
      <c r="D45" s="303" t="s">
        <v>333</v>
      </c>
      <c r="E45" s="304" t="s">
        <v>192</v>
      </c>
    </row>
    <row r="46" spans="2:5" s="90" customFormat="1" ht="13.8" x14ac:dyDescent="0.25">
      <c r="B46" s="317" t="s">
        <v>61</v>
      </c>
      <c r="C46" s="445"/>
      <c r="D46" s="303" t="s">
        <v>334</v>
      </c>
      <c r="E46" s="304" t="s">
        <v>193</v>
      </c>
    </row>
    <row r="47" spans="2:5" s="90" customFormat="1" ht="13.8" x14ac:dyDescent="0.25">
      <c r="B47" s="317" t="s">
        <v>62</v>
      </c>
      <c r="C47" s="445"/>
      <c r="D47" s="303" t="s">
        <v>239</v>
      </c>
      <c r="E47" s="304" t="s">
        <v>143</v>
      </c>
    </row>
    <row r="48" spans="2:5" s="90" customFormat="1" ht="13.8" x14ac:dyDescent="0.25">
      <c r="B48" s="317" t="s">
        <v>63</v>
      </c>
      <c r="C48" s="445"/>
      <c r="D48" s="303" t="s">
        <v>155</v>
      </c>
      <c r="E48" s="304" t="s">
        <v>155</v>
      </c>
    </row>
    <row r="49" spans="2:5" s="90" customFormat="1" ht="13.8" x14ac:dyDescent="0.25">
      <c r="B49" s="301" t="s">
        <v>64</v>
      </c>
      <c r="C49" s="445"/>
      <c r="D49" s="303" t="s">
        <v>335</v>
      </c>
      <c r="E49" s="304" t="s">
        <v>194</v>
      </c>
    </row>
    <row r="50" spans="2:5" s="90" customFormat="1" ht="13.8" x14ac:dyDescent="0.25">
      <c r="B50" s="318" t="s">
        <v>65</v>
      </c>
      <c r="C50" s="445"/>
      <c r="D50" s="303" t="s">
        <v>173</v>
      </c>
      <c r="E50" s="304" t="s">
        <v>155</v>
      </c>
    </row>
    <row r="51" spans="2:5" s="90" customFormat="1" ht="13.8" x14ac:dyDescent="0.25">
      <c r="B51" s="318" t="s">
        <v>66</v>
      </c>
      <c r="C51" s="445"/>
      <c r="D51" s="303" t="s">
        <v>145</v>
      </c>
      <c r="E51" s="304" t="s">
        <v>151</v>
      </c>
    </row>
    <row r="52" spans="2:5" s="90" customFormat="1" ht="13.8" x14ac:dyDescent="0.25">
      <c r="B52" s="318" t="s">
        <v>67</v>
      </c>
      <c r="C52" s="445"/>
      <c r="D52" s="303" t="s">
        <v>147</v>
      </c>
      <c r="E52" s="304" t="s">
        <v>147</v>
      </c>
    </row>
    <row r="53" spans="2:5" s="90" customFormat="1" ht="13.8" x14ac:dyDescent="0.25">
      <c r="B53" s="318" t="s">
        <v>68</v>
      </c>
      <c r="C53" s="445"/>
      <c r="D53" s="303" t="s">
        <v>159</v>
      </c>
      <c r="E53" s="304" t="s">
        <v>153</v>
      </c>
    </row>
    <row r="54" spans="2:5" s="90" customFormat="1" ht="13.8" x14ac:dyDescent="0.25">
      <c r="B54" s="318" t="s">
        <v>69</v>
      </c>
      <c r="C54" s="445"/>
      <c r="D54" s="303" t="s">
        <v>329</v>
      </c>
      <c r="E54" s="304" t="s">
        <v>149</v>
      </c>
    </row>
    <row r="55" spans="2:5" s="90" customFormat="1" ht="13.8" x14ac:dyDescent="0.25">
      <c r="B55" s="318" t="s">
        <v>70</v>
      </c>
      <c r="C55" s="445"/>
      <c r="D55" s="303" t="s">
        <v>329</v>
      </c>
      <c r="E55" s="304" t="s">
        <v>149</v>
      </c>
    </row>
    <row r="56" spans="2:5" s="90" customFormat="1" ht="13.8" x14ac:dyDescent="0.25">
      <c r="B56" s="318" t="s">
        <v>71</v>
      </c>
      <c r="C56" s="445"/>
      <c r="D56" s="303" t="s">
        <v>146</v>
      </c>
      <c r="E56" s="304" t="s">
        <v>156</v>
      </c>
    </row>
    <row r="57" spans="2:5" s="90" customFormat="1" ht="13.8" x14ac:dyDescent="0.25">
      <c r="B57" s="301" t="s">
        <v>72</v>
      </c>
      <c r="C57" s="445"/>
      <c r="D57" s="303" t="s">
        <v>159</v>
      </c>
      <c r="E57" s="304" t="s">
        <v>153</v>
      </c>
    </row>
    <row r="58" spans="2:5" s="90" customFormat="1" ht="13.8" x14ac:dyDescent="0.25">
      <c r="B58" s="319" t="s">
        <v>73</v>
      </c>
      <c r="C58" s="445"/>
      <c r="D58" s="303" t="s">
        <v>160</v>
      </c>
      <c r="E58" s="304" t="s">
        <v>160</v>
      </c>
    </row>
    <row r="59" spans="2:5" s="90" customFormat="1" ht="13.8" x14ac:dyDescent="0.25">
      <c r="B59" s="319" t="s">
        <v>71</v>
      </c>
      <c r="C59" s="445"/>
      <c r="D59" s="303" t="s">
        <v>161</v>
      </c>
      <c r="E59" s="304" t="s">
        <v>159</v>
      </c>
    </row>
    <row r="60" spans="2:5" s="90" customFormat="1" ht="13.8" x14ac:dyDescent="0.25">
      <c r="B60" s="301" t="s">
        <v>74</v>
      </c>
      <c r="C60" s="445"/>
      <c r="D60" s="303" t="s">
        <v>238</v>
      </c>
      <c r="E60" s="304" t="s">
        <v>152</v>
      </c>
    </row>
    <row r="61" spans="2:5" s="90" customFormat="1" ht="13.8" x14ac:dyDescent="0.25">
      <c r="B61" s="319" t="s">
        <v>75</v>
      </c>
      <c r="C61" s="445"/>
      <c r="D61" s="303" t="s">
        <v>148</v>
      </c>
      <c r="E61" s="304" t="s">
        <v>147</v>
      </c>
    </row>
    <row r="62" spans="2:5" s="90" customFormat="1" ht="13.8" x14ac:dyDescent="0.25">
      <c r="B62" s="319" t="s">
        <v>76</v>
      </c>
      <c r="C62" s="445"/>
      <c r="D62" s="303" t="s">
        <v>153</v>
      </c>
      <c r="E62" s="304" t="s">
        <v>161</v>
      </c>
    </row>
    <row r="63" spans="2:5" s="90" customFormat="1" ht="13.8" x14ac:dyDescent="0.25">
      <c r="B63" s="301" t="s">
        <v>77</v>
      </c>
      <c r="C63" s="445"/>
      <c r="D63" s="303" t="s">
        <v>238</v>
      </c>
      <c r="E63" s="304" t="s">
        <v>145</v>
      </c>
    </row>
    <row r="64" spans="2:5" s="90" customFormat="1" ht="13.8" x14ac:dyDescent="0.25">
      <c r="B64" s="301" t="s">
        <v>339</v>
      </c>
      <c r="C64" s="445"/>
      <c r="D64" s="303" t="s">
        <v>174</v>
      </c>
      <c r="E64" s="304" t="s">
        <v>174</v>
      </c>
    </row>
    <row r="65" spans="2:6" s="90" customFormat="1" ht="13.8" x14ac:dyDescent="0.25">
      <c r="B65" s="319" t="s">
        <v>78</v>
      </c>
      <c r="C65" s="445"/>
      <c r="D65" s="303" t="s">
        <v>158</v>
      </c>
      <c r="E65" s="304" t="s">
        <v>158</v>
      </c>
    </row>
    <row r="66" spans="2:6" s="90" customFormat="1" ht="13.8" x14ac:dyDescent="0.25">
      <c r="B66" s="319" t="s">
        <v>79</v>
      </c>
      <c r="C66" s="445"/>
      <c r="D66" s="303" t="s">
        <v>160</v>
      </c>
      <c r="E66" s="304" t="s">
        <v>158</v>
      </c>
    </row>
    <row r="67" spans="2:6" s="92" customFormat="1" x14ac:dyDescent="0.3">
      <c r="B67" s="319" t="s">
        <v>71</v>
      </c>
      <c r="C67" s="445"/>
      <c r="D67" s="303" t="s">
        <v>161</v>
      </c>
      <c r="E67" s="304" t="s">
        <v>161</v>
      </c>
    </row>
    <row r="68" spans="2:6" ht="15" thickBot="1" x14ac:dyDescent="0.35">
      <c r="B68" s="305" t="s">
        <v>80</v>
      </c>
      <c r="C68" s="306"/>
      <c r="D68" s="307" t="s">
        <v>145</v>
      </c>
      <c r="E68" s="308" t="s">
        <v>157</v>
      </c>
    </row>
    <row r="69" spans="2:6" ht="30" customHeight="1" thickBot="1" x14ac:dyDescent="0.35">
      <c r="B69" s="145"/>
      <c r="C69" s="146"/>
      <c r="D69" s="431">
        <v>43830</v>
      </c>
      <c r="E69" s="431">
        <v>43465</v>
      </c>
    </row>
    <row r="70" spans="2:6" ht="35.549999999999997" customHeight="1" thickBot="1" x14ac:dyDescent="0.35">
      <c r="B70" s="147" t="s">
        <v>212</v>
      </c>
      <c r="C70" s="148"/>
      <c r="D70" s="149"/>
      <c r="E70" s="150"/>
      <c r="F70" s="165"/>
    </row>
    <row r="71" spans="2:6" x14ac:dyDescent="0.3">
      <c r="B71" s="292" t="s">
        <v>132</v>
      </c>
      <c r="C71" s="291"/>
      <c r="D71" s="320">
        <v>0.85</v>
      </c>
      <c r="E71" s="321">
        <v>0.84</v>
      </c>
      <c r="F71" s="165"/>
    </row>
    <row r="72" spans="2:6" x14ac:dyDescent="0.3">
      <c r="B72" s="292" t="s">
        <v>133</v>
      </c>
      <c r="C72" s="291"/>
      <c r="D72" s="320">
        <v>0.63</v>
      </c>
      <c r="E72" s="321">
        <v>0.63</v>
      </c>
      <c r="F72" s="165"/>
    </row>
    <row r="73" spans="2:6" x14ac:dyDescent="0.3">
      <c r="B73" s="292" t="s">
        <v>134</v>
      </c>
      <c r="C73" s="291"/>
      <c r="D73" s="320">
        <v>0.23</v>
      </c>
      <c r="E73" s="321">
        <v>0.21</v>
      </c>
      <c r="F73" s="165"/>
    </row>
    <row r="74" spans="2:6" ht="28.8" x14ac:dyDescent="0.3">
      <c r="B74" s="292" t="s">
        <v>213</v>
      </c>
      <c r="C74" s="291"/>
      <c r="D74" s="320">
        <v>0.11</v>
      </c>
      <c r="E74" s="321">
        <v>0.12</v>
      </c>
      <c r="F74" s="165"/>
    </row>
    <row r="75" spans="2:6" x14ac:dyDescent="0.3">
      <c r="B75" s="292" t="s">
        <v>133</v>
      </c>
      <c r="C75" s="291"/>
      <c r="D75" s="320">
        <v>0.03</v>
      </c>
      <c r="E75" s="321">
        <v>0.04</v>
      </c>
      <c r="F75" s="165"/>
    </row>
    <row r="76" spans="2:6" x14ac:dyDescent="0.3">
      <c r="B76" s="292" t="s">
        <v>134</v>
      </c>
      <c r="C76" s="291"/>
      <c r="D76" s="320">
        <v>0.08</v>
      </c>
      <c r="E76" s="321">
        <v>0.08</v>
      </c>
      <c r="F76" s="165"/>
    </row>
    <row r="77" spans="2:6" ht="28.8" x14ac:dyDescent="0.3">
      <c r="B77" s="292" t="s">
        <v>342</v>
      </c>
      <c r="C77" s="291"/>
      <c r="D77" s="320">
        <v>0.04</v>
      </c>
      <c r="E77" s="321">
        <v>0.04</v>
      </c>
      <c r="F77" s="165"/>
    </row>
    <row r="78" spans="2:6" x14ac:dyDescent="0.3">
      <c r="B78" s="292" t="s">
        <v>210</v>
      </c>
      <c r="C78" s="291"/>
      <c r="D78" s="320">
        <v>0.02</v>
      </c>
      <c r="E78" s="321">
        <v>0.02</v>
      </c>
      <c r="F78" s="165"/>
    </row>
    <row r="79" spans="2:6" ht="15" thickBot="1" x14ac:dyDescent="0.35">
      <c r="B79" s="292" t="s">
        <v>211</v>
      </c>
      <c r="C79" s="291"/>
      <c r="D79" s="320">
        <v>0.02</v>
      </c>
      <c r="E79" s="321">
        <v>0.02</v>
      </c>
      <c r="F79" s="165"/>
    </row>
    <row r="80" spans="2:6" ht="21" customHeight="1" thickBot="1" x14ac:dyDescent="0.35">
      <c r="B80" s="151" t="s">
        <v>81</v>
      </c>
      <c r="C80" s="152"/>
      <c r="D80" s="153"/>
      <c r="E80" s="154"/>
      <c r="F80" s="165"/>
    </row>
    <row r="81" spans="2:6" x14ac:dyDescent="0.3">
      <c r="B81" s="292" t="s">
        <v>82</v>
      </c>
      <c r="C81" s="291"/>
      <c r="D81" s="322">
        <v>6160</v>
      </c>
      <c r="E81" s="323">
        <v>7151</v>
      </c>
      <c r="F81" s="165"/>
    </row>
    <row r="82" spans="2:6" x14ac:dyDescent="0.3">
      <c r="B82" s="292" t="s">
        <v>83</v>
      </c>
      <c r="C82" s="291"/>
      <c r="D82" s="322">
        <v>3401</v>
      </c>
      <c r="E82" s="323">
        <v>4099</v>
      </c>
      <c r="F82" s="165"/>
    </row>
    <row r="83" spans="2:6" x14ac:dyDescent="0.3">
      <c r="B83" s="292" t="s">
        <v>84</v>
      </c>
      <c r="C83" s="291"/>
      <c r="D83" s="143"/>
      <c r="E83" s="144"/>
      <c r="F83" s="165"/>
    </row>
    <row r="84" spans="2:6" x14ac:dyDescent="0.3">
      <c r="B84" s="292" t="s">
        <v>23</v>
      </c>
      <c r="C84" s="291"/>
      <c r="D84" s="324" t="s">
        <v>162</v>
      </c>
      <c r="E84" s="325" t="s">
        <v>144</v>
      </c>
      <c r="F84" s="165"/>
    </row>
    <row r="85" spans="2:6" x14ac:dyDescent="0.3">
      <c r="B85" s="292" t="s">
        <v>24</v>
      </c>
      <c r="C85" s="291"/>
      <c r="D85" s="324" t="s">
        <v>241</v>
      </c>
      <c r="E85" s="325" t="s">
        <v>162</v>
      </c>
      <c r="F85" s="165"/>
    </row>
    <row r="86" spans="2:6" x14ac:dyDescent="0.3">
      <c r="B86" s="292" t="s">
        <v>25</v>
      </c>
      <c r="C86" s="291"/>
      <c r="D86" s="324" t="s">
        <v>340</v>
      </c>
      <c r="E86" s="325" t="s">
        <v>195</v>
      </c>
      <c r="F86" s="165"/>
    </row>
    <row r="87" spans="2:6" x14ac:dyDescent="0.3">
      <c r="B87" s="292" t="s">
        <v>26</v>
      </c>
      <c r="C87" s="291"/>
      <c r="D87" s="324" t="s">
        <v>341</v>
      </c>
      <c r="E87" s="325" t="s">
        <v>196</v>
      </c>
      <c r="F87" s="165"/>
    </row>
    <row r="88" spans="2:6" x14ac:dyDescent="0.3">
      <c r="B88" s="292" t="s">
        <v>85</v>
      </c>
      <c r="C88" s="291"/>
      <c r="D88" s="324" t="s">
        <v>183</v>
      </c>
      <c r="E88" s="325" t="s">
        <v>197</v>
      </c>
      <c r="F88" s="165"/>
    </row>
    <row r="89" spans="2:6" ht="15" thickBot="1" x14ac:dyDescent="0.35">
      <c r="B89" s="292" t="s">
        <v>86</v>
      </c>
      <c r="C89" s="291"/>
      <c r="D89" s="324" t="s">
        <v>157</v>
      </c>
      <c r="E89" s="325" t="s">
        <v>188</v>
      </c>
      <c r="F89" s="165"/>
    </row>
    <row r="90" spans="2:6" ht="21" customHeight="1" thickBot="1" x14ac:dyDescent="0.35">
      <c r="B90" s="155" t="s">
        <v>135</v>
      </c>
      <c r="C90" s="156"/>
      <c r="D90" s="157"/>
      <c r="E90" s="158"/>
      <c r="F90" s="165"/>
    </row>
    <row r="91" spans="2:6" x14ac:dyDescent="0.3">
      <c r="B91" s="292" t="s">
        <v>136</v>
      </c>
      <c r="C91" s="291"/>
      <c r="D91" s="322">
        <v>2584</v>
      </c>
      <c r="E91" s="323">
        <v>3203</v>
      </c>
      <c r="F91" s="165"/>
    </row>
    <row r="92" spans="2:6" x14ac:dyDescent="0.3">
      <c r="B92" s="292" t="s">
        <v>83</v>
      </c>
      <c r="C92" s="291"/>
      <c r="D92" s="322">
        <v>2050</v>
      </c>
      <c r="E92" s="323">
        <v>2695</v>
      </c>
      <c r="F92" s="165"/>
    </row>
    <row r="93" spans="2:6" x14ac:dyDescent="0.3">
      <c r="B93" s="292" t="s">
        <v>87</v>
      </c>
      <c r="C93" s="291"/>
      <c r="D93" s="143"/>
      <c r="E93" s="144"/>
      <c r="F93" s="165"/>
    </row>
    <row r="94" spans="2:6" x14ac:dyDescent="0.3">
      <c r="B94" s="292" t="s">
        <v>137</v>
      </c>
      <c r="C94" s="291"/>
      <c r="D94" s="320">
        <v>0.42</v>
      </c>
      <c r="E94" s="321">
        <v>0.45</v>
      </c>
      <c r="F94" s="165"/>
    </row>
    <row r="95" spans="2:6" x14ac:dyDescent="0.3">
      <c r="B95" s="292" t="s">
        <v>86</v>
      </c>
      <c r="C95" s="291"/>
      <c r="D95" s="320">
        <v>0.6</v>
      </c>
      <c r="E95" s="321">
        <v>0.66</v>
      </c>
      <c r="F95" s="165"/>
    </row>
    <row r="96" spans="2:6" x14ac:dyDescent="0.3">
      <c r="B96" s="292" t="s">
        <v>88</v>
      </c>
      <c r="C96" s="291"/>
      <c r="D96" s="143"/>
      <c r="E96" s="144"/>
      <c r="F96" s="165"/>
    </row>
    <row r="97" spans="2:6" ht="26.4" x14ac:dyDescent="0.3">
      <c r="B97" s="292" t="s">
        <v>138</v>
      </c>
      <c r="C97" s="291"/>
      <c r="D97" s="320">
        <v>0.5</v>
      </c>
      <c r="E97" s="321">
        <v>0.49</v>
      </c>
      <c r="F97" s="165"/>
    </row>
    <row r="98" spans="2:6" ht="15" thickBot="1" x14ac:dyDescent="0.35">
      <c r="B98" s="292" t="s">
        <v>86</v>
      </c>
      <c r="C98" s="291"/>
      <c r="D98" s="320">
        <v>0.72</v>
      </c>
      <c r="E98" s="321">
        <v>0.74</v>
      </c>
      <c r="F98" s="165"/>
    </row>
    <row r="99" spans="2:6" ht="22.05" customHeight="1" thickBot="1" x14ac:dyDescent="0.35">
      <c r="B99" s="155" t="s">
        <v>89</v>
      </c>
      <c r="C99" s="156"/>
      <c r="D99" s="157"/>
      <c r="E99" s="158"/>
      <c r="F99" s="165"/>
    </row>
    <row r="100" spans="2:6" x14ac:dyDescent="0.3">
      <c r="B100" s="292" t="s">
        <v>23</v>
      </c>
      <c r="C100" s="291"/>
      <c r="D100" s="326">
        <v>2.1855836992449671E-3</v>
      </c>
      <c r="E100" s="329">
        <v>8.8257923313834498E-4</v>
      </c>
      <c r="F100" s="165"/>
    </row>
    <row r="101" spans="2:6" x14ac:dyDescent="0.3">
      <c r="B101" s="292" t="s">
        <v>24</v>
      </c>
      <c r="C101" s="291"/>
      <c r="D101" s="326">
        <v>4.0684015141736362E-4</v>
      </c>
      <c r="E101" s="329">
        <v>3.266652617872643E-4</v>
      </c>
      <c r="F101" s="165"/>
    </row>
    <row r="102" spans="2:6" x14ac:dyDescent="0.3">
      <c r="B102" s="292" t="s">
        <v>25</v>
      </c>
      <c r="C102" s="291"/>
      <c r="D102" s="327">
        <v>-6.7307989566634246E-4</v>
      </c>
      <c r="E102" s="329">
        <v>-4.6049625210456786E-3</v>
      </c>
      <c r="F102" s="165"/>
    </row>
    <row r="103" spans="2:6" x14ac:dyDescent="0.3">
      <c r="B103" s="292" t="s">
        <v>90</v>
      </c>
      <c r="C103" s="291"/>
      <c r="D103" s="326">
        <v>1.3750847828932363E-3</v>
      </c>
      <c r="E103" s="329">
        <v>5.5183190914745146E-4</v>
      </c>
      <c r="F103" s="165"/>
    </row>
    <row r="104" spans="2:6" x14ac:dyDescent="0.3">
      <c r="B104" s="292" t="s">
        <v>91</v>
      </c>
      <c r="C104" s="291"/>
      <c r="D104" s="326">
        <v>-2.0127454713139679E-4</v>
      </c>
      <c r="E104" s="329">
        <v>-1.8403275432053443E-3</v>
      </c>
      <c r="F104" s="165"/>
    </row>
    <row r="105" spans="2:6" x14ac:dyDescent="0.3">
      <c r="B105" s="292" t="s">
        <v>92</v>
      </c>
      <c r="C105" s="291"/>
      <c r="D105" s="326">
        <v>1.3613401868910026E-3</v>
      </c>
      <c r="E105" s="329">
        <v>-3.1409582601520467E-3</v>
      </c>
      <c r="F105" s="165"/>
    </row>
    <row r="106" spans="2:6" x14ac:dyDescent="0.3">
      <c r="B106" s="292" t="s">
        <v>93</v>
      </c>
      <c r="C106" s="291"/>
      <c r="D106" s="326">
        <v>-3.1651478757712642E-3</v>
      </c>
      <c r="E106" s="329">
        <v>-9.6030415231207009E-3</v>
      </c>
      <c r="F106" s="165"/>
    </row>
    <row r="107" spans="2:6" ht="15.6" x14ac:dyDescent="0.3">
      <c r="B107" s="292" t="s">
        <v>94</v>
      </c>
      <c r="C107" s="159"/>
      <c r="D107" s="326">
        <v>-8.7961487741972048E-3</v>
      </c>
      <c r="E107" s="329">
        <v>-8.3335714684895281E-3</v>
      </c>
      <c r="F107" s="165"/>
    </row>
    <row r="108" spans="2:6" ht="16.2" thickBot="1" x14ac:dyDescent="0.35">
      <c r="B108" s="293" t="s">
        <v>85</v>
      </c>
      <c r="C108" s="160"/>
      <c r="D108" s="328">
        <v>1.1941897892697984E-3</v>
      </c>
      <c r="E108" s="330">
        <v>-3.6228441594328062E-4</v>
      </c>
      <c r="F108" s="165"/>
    </row>
    <row r="109" spans="2:6" ht="16.95" customHeight="1" x14ac:dyDescent="0.3">
      <c r="B109" s="161" t="s">
        <v>198</v>
      </c>
      <c r="C109" s="3"/>
      <c r="D109" s="3"/>
      <c r="E109" s="3"/>
      <c r="F109" s="165"/>
    </row>
    <row r="110" spans="2:6" ht="37.049999999999997" customHeight="1" x14ac:dyDescent="0.3">
      <c r="B110" s="446" t="s">
        <v>214</v>
      </c>
      <c r="C110" s="446"/>
      <c r="D110" s="446"/>
      <c r="E110" s="446"/>
      <c r="F110" s="166"/>
    </row>
    <row r="111" spans="2:6" s="164" customFormat="1" ht="22.95" customHeight="1" x14ac:dyDescent="0.25">
      <c r="B111" s="167" t="s">
        <v>215</v>
      </c>
      <c r="C111" s="168"/>
      <c r="D111" s="168"/>
      <c r="E111" s="168"/>
      <c r="F111" s="169"/>
    </row>
    <row r="112" spans="2:6" ht="29.55" customHeight="1" x14ac:dyDescent="0.3">
      <c r="B112" s="167" t="s">
        <v>216</v>
      </c>
      <c r="C112" s="168"/>
      <c r="D112" s="168"/>
      <c r="E112" s="168"/>
      <c r="F112" s="166"/>
    </row>
    <row r="113" spans="2:5" ht="15.6" x14ac:dyDescent="0.3">
      <c r="B113" s="163"/>
      <c r="C113" s="3"/>
      <c r="D113" s="3"/>
      <c r="E113" s="3"/>
    </row>
    <row r="114" spans="2:5" x14ac:dyDescent="0.3">
      <c r="B114" s="162"/>
      <c r="C114" s="3"/>
      <c r="D114" s="3"/>
      <c r="E114" s="3"/>
    </row>
  </sheetData>
  <mergeCells count="7">
    <mergeCell ref="C63:C67"/>
    <mergeCell ref="B110:E110"/>
    <mergeCell ref="C17:C40"/>
    <mergeCell ref="C42:C48"/>
    <mergeCell ref="C49:C56"/>
    <mergeCell ref="C57:C59"/>
    <mergeCell ref="C60:C62"/>
  </mergeCells>
  <pageMargins left="0.7" right="0.7" top="0.75" bottom="0.75" header="0.3" footer="0.3"/>
  <pageSetup paperSize="9" scale="8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F1CE8-59DB-4366-A960-5B60D22222D8}">
  <dimension ref="A2:O15"/>
  <sheetViews>
    <sheetView showGridLines="0" zoomScale="80" zoomScaleNormal="80" workbookViewId="0">
      <selection activeCell="T15" sqref="T15"/>
    </sheetView>
  </sheetViews>
  <sheetFormatPr defaultRowHeight="13.2" x14ac:dyDescent="0.25"/>
  <cols>
    <col min="3" max="3" width="34.6640625" customWidth="1"/>
    <col min="4" max="4" width="9.109375" style="5" customWidth="1"/>
  </cols>
  <sheetData>
    <row r="2" spans="1:15" s="5" customFormat="1" x14ac:dyDescent="0.25"/>
    <row r="4" spans="1:15" ht="27.6" customHeight="1" x14ac:dyDescent="0.25"/>
    <row r="5" spans="1:15" s="5" customFormat="1" ht="21.45" customHeight="1" x14ac:dyDescent="0.25">
      <c r="A5" s="95" t="s">
        <v>251</v>
      </c>
      <c r="B5" s="96"/>
      <c r="C5" s="96"/>
      <c r="D5" s="96"/>
      <c r="E5" s="96"/>
      <c r="F5" s="96"/>
      <c r="G5" s="97"/>
      <c r="H5" s="97"/>
      <c r="I5" s="98"/>
      <c r="J5" s="98"/>
      <c r="K5" s="98"/>
      <c r="L5" s="98"/>
      <c r="M5" s="424"/>
      <c r="N5" s="4"/>
    </row>
    <row r="6" spans="1:15" s="5" customFormat="1" ht="28.05" customHeight="1" x14ac:dyDescent="0.25">
      <c r="A6" s="100" t="s">
        <v>255</v>
      </c>
      <c r="B6" s="101"/>
      <c r="C6" s="101"/>
      <c r="D6" s="117" t="s">
        <v>253</v>
      </c>
      <c r="E6" s="117" t="s">
        <v>252</v>
      </c>
      <c r="F6" s="118" t="s">
        <v>246</v>
      </c>
      <c r="G6" s="118" t="s">
        <v>235</v>
      </c>
      <c r="H6" s="118" t="s">
        <v>204</v>
      </c>
      <c r="I6" s="118" t="s">
        <v>179</v>
      </c>
      <c r="J6" s="118" t="s">
        <v>178</v>
      </c>
      <c r="K6" s="118" t="s">
        <v>166</v>
      </c>
      <c r="L6" s="118" t="s">
        <v>139</v>
      </c>
      <c r="M6" s="118" t="s">
        <v>129</v>
      </c>
      <c r="N6" s="4"/>
    </row>
    <row r="7" spans="1:15" s="5" customFormat="1" ht="9" hidden="1" customHeight="1" x14ac:dyDescent="0.25">
      <c r="A7" s="64"/>
      <c r="B7" s="102"/>
      <c r="C7" s="102"/>
      <c r="D7" s="102"/>
      <c r="E7" s="102"/>
      <c r="F7" s="102"/>
      <c r="G7" s="102"/>
      <c r="H7" s="102"/>
      <c r="I7" s="115"/>
      <c r="J7" s="115"/>
      <c r="K7" s="77"/>
      <c r="L7" s="77"/>
      <c r="M7" s="213"/>
      <c r="N7" s="4"/>
    </row>
    <row r="8" spans="1:15" s="5" customFormat="1" ht="19.95" customHeight="1" x14ac:dyDescent="0.25">
      <c r="A8" s="211" t="s">
        <v>95</v>
      </c>
      <c r="B8" s="22"/>
      <c r="C8" s="22"/>
      <c r="D8" s="295">
        <v>2489</v>
      </c>
      <c r="E8" s="298">
        <v>702</v>
      </c>
      <c r="F8" s="67">
        <v>612</v>
      </c>
      <c r="G8" s="67">
        <v>745</v>
      </c>
      <c r="H8" s="67">
        <v>430</v>
      </c>
      <c r="I8" s="67">
        <v>2570</v>
      </c>
      <c r="J8" s="67">
        <v>621</v>
      </c>
      <c r="K8" s="67">
        <v>701</v>
      </c>
      <c r="L8" s="67">
        <v>692</v>
      </c>
      <c r="M8" s="67">
        <v>556</v>
      </c>
      <c r="N8" s="30"/>
      <c r="O8" s="30"/>
    </row>
    <row r="9" spans="1:15" s="5" customFormat="1" ht="19.95" customHeight="1" x14ac:dyDescent="0.25">
      <c r="A9" s="205" t="s">
        <v>96</v>
      </c>
      <c r="B9" s="22"/>
      <c r="C9" s="22"/>
      <c r="D9" s="295" t="s">
        <v>319</v>
      </c>
      <c r="E9" s="417" t="s">
        <v>321</v>
      </c>
      <c r="F9" s="67" t="s">
        <v>200</v>
      </c>
      <c r="G9" s="67" t="s">
        <v>236</v>
      </c>
      <c r="H9" s="67" t="s">
        <v>207</v>
      </c>
      <c r="I9" s="67" t="s">
        <v>254</v>
      </c>
      <c r="J9" s="67" t="s">
        <v>200</v>
      </c>
      <c r="K9" s="67" t="s">
        <v>168</v>
      </c>
      <c r="L9" s="67" t="s">
        <v>141</v>
      </c>
      <c r="M9" s="67" t="s">
        <v>131</v>
      </c>
      <c r="N9" s="4"/>
    </row>
    <row r="10" spans="1:15" s="5" customFormat="1" ht="19.95" customHeight="1" x14ac:dyDescent="0.25">
      <c r="A10" s="209" t="s">
        <v>97</v>
      </c>
      <c r="B10" s="203"/>
      <c r="C10" s="203"/>
      <c r="D10" s="296"/>
      <c r="E10" s="418"/>
      <c r="F10" s="208"/>
      <c r="G10" s="204"/>
      <c r="H10" s="204"/>
      <c r="I10" s="208"/>
      <c r="J10" s="204"/>
      <c r="K10" s="204"/>
      <c r="L10" s="204"/>
      <c r="M10" s="204"/>
      <c r="N10" s="4"/>
    </row>
    <row r="11" spans="1:15" s="5" customFormat="1" ht="19.95" customHeight="1" x14ac:dyDescent="0.25">
      <c r="A11" s="205" t="s">
        <v>23</v>
      </c>
      <c r="B11" s="22"/>
      <c r="C11" s="22"/>
      <c r="D11" s="295">
        <v>1344</v>
      </c>
      <c r="E11" s="298">
        <v>412</v>
      </c>
      <c r="F11" s="67">
        <v>368</v>
      </c>
      <c r="G11" s="30">
        <v>388</v>
      </c>
      <c r="H11" s="30">
        <v>176</v>
      </c>
      <c r="I11" s="67">
        <v>1450</v>
      </c>
      <c r="J11" s="30">
        <v>361</v>
      </c>
      <c r="K11" s="30">
        <v>409</v>
      </c>
      <c r="L11" s="30">
        <v>437</v>
      </c>
      <c r="M11" s="30">
        <v>243</v>
      </c>
      <c r="N11" s="4"/>
      <c r="O11" s="438"/>
    </row>
    <row r="12" spans="1:15" s="5" customFormat="1" ht="19.95" customHeight="1" x14ac:dyDescent="0.25">
      <c r="A12" s="205" t="s">
        <v>24</v>
      </c>
      <c r="B12" s="22"/>
      <c r="C12" s="22"/>
      <c r="D12" s="295">
        <v>789</v>
      </c>
      <c r="E12" s="298">
        <v>205</v>
      </c>
      <c r="F12" s="67">
        <v>159</v>
      </c>
      <c r="G12" s="30">
        <v>248</v>
      </c>
      <c r="H12" s="30">
        <v>177</v>
      </c>
      <c r="I12" s="67">
        <v>654</v>
      </c>
      <c r="J12" s="30">
        <v>170</v>
      </c>
      <c r="K12" s="30">
        <v>168</v>
      </c>
      <c r="L12" s="30">
        <v>145</v>
      </c>
      <c r="M12" s="30">
        <v>171</v>
      </c>
      <c r="N12" s="4"/>
      <c r="O12" s="438"/>
    </row>
    <row r="13" spans="1:15" s="5" customFormat="1" ht="19.95" customHeight="1" x14ac:dyDescent="0.25">
      <c r="A13" s="205" t="s">
        <v>25</v>
      </c>
      <c r="B13" s="22"/>
      <c r="C13" s="22"/>
      <c r="D13" s="295">
        <v>379</v>
      </c>
      <c r="E13" s="298">
        <v>119</v>
      </c>
      <c r="F13" s="67">
        <v>85</v>
      </c>
      <c r="G13" s="30">
        <v>104</v>
      </c>
      <c r="H13" s="30">
        <v>70</v>
      </c>
      <c r="I13" s="67">
        <v>533</v>
      </c>
      <c r="J13" s="30">
        <v>93</v>
      </c>
      <c r="K13" s="30">
        <v>141</v>
      </c>
      <c r="L13" s="30">
        <v>163</v>
      </c>
      <c r="M13" s="30">
        <v>137</v>
      </c>
      <c r="N13" s="4"/>
      <c r="O13" s="438"/>
    </row>
    <row r="14" spans="1:15" s="5" customFormat="1" ht="19.95" customHeight="1" x14ac:dyDescent="0.25">
      <c r="A14" s="210" t="s">
        <v>36</v>
      </c>
      <c r="B14" s="206"/>
      <c r="C14" s="206"/>
      <c r="D14" s="297">
        <v>-23</v>
      </c>
      <c r="E14" s="419">
        <v>-33</v>
      </c>
      <c r="F14" s="212">
        <v>0</v>
      </c>
      <c r="G14" s="207">
        <v>4</v>
      </c>
      <c r="H14" s="207">
        <v>7</v>
      </c>
      <c r="I14" s="212">
        <v>-67</v>
      </c>
      <c r="J14" s="207">
        <v>-3</v>
      </c>
      <c r="K14" s="207">
        <v>-17</v>
      </c>
      <c r="L14" s="207">
        <v>-53</v>
      </c>
      <c r="M14" s="207">
        <v>5</v>
      </c>
      <c r="N14" s="4"/>
    </row>
    <row r="15" spans="1:15" s="5" customFormat="1" ht="19.95" customHeight="1" thickBot="1" x14ac:dyDescent="0.3">
      <c r="A15" s="215" t="s">
        <v>27</v>
      </c>
      <c r="B15" s="216"/>
      <c r="C15" s="216"/>
      <c r="D15" s="294" t="s">
        <v>320</v>
      </c>
      <c r="E15" s="420" t="s">
        <v>320</v>
      </c>
      <c r="F15" s="217" t="s">
        <v>248</v>
      </c>
      <c r="G15" s="217" t="s">
        <v>237</v>
      </c>
      <c r="H15" s="217" t="s">
        <v>208</v>
      </c>
      <c r="I15" s="217" t="s">
        <v>201</v>
      </c>
      <c r="J15" s="217" t="s">
        <v>201</v>
      </c>
      <c r="K15" s="217" t="s">
        <v>245</v>
      </c>
      <c r="L15" s="217" t="s">
        <v>244</v>
      </c>
      <c r="M15" s="217" t="s">
        <v>209</v>
      </c>
      <c r="N15" s="4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93C33-5E36-4097-BB3F-15B660C07FCF}">
  <dimension ref="A4:P53"/>
  <sheetViews>
    <sheetView showGridLines="0" zoomScale="80" zoomScaleNormal="80" workbookViewId="0">
      <pane xSplit="3" ySplit="6" topLeftCell="D16" activePane="bottomRight" state="frozen"/>
      <selection pane="topRight" activeCell="D1" sqref="D1"/>
      <selection pane="bottomLeft" activeCell="A4" sqref="A4"/>
      <selection pane="bottomRight" activeCell="H25" sqref="H25"/>
    </sheetView>
  </sheetViews>
  <sheetFormatPr defaultColWidth="8.77734375" defaultRowHeight="13.2" x14ac:dyDescent="0.25"/>
  <cols>
    <col min="1" max="2" width="8.77734375" style="5"/>
    <col min="3" max="3" width="43.5546875" style="5" customWidth="1"/>
    <col min="4" max="8" width="11.33203125" style="5" customWidth="1"/>
    <col min="9" max="9" width="10.88671875" style="2" customWidth="1"/>
    <col min="10" max="10" width="11.33203125" style="5" customWidth="1"/>
    <col min="11" max="13" width="11.33203125" style="62" customWidth="1"/>
    <col min="14" max="16" width="9.109375" style="5" bestFit="1" customWidth="1"/>
    <col min="17" max="16384" width="8.77734375" style="5"/>
  </cols>
  <sheetData>
    <row r="4" spans="1:14" ht="16.95" customHeight="1" x14ac:dyDescent="0.25"/>
    <row r="5" spans="1:14" ht="22.8" customHeight="1" x14ac:dyDescent="0.25">
      <c r="A5" s="95" t="s">
        <v>251</v>
      </c>
      <c r="B5" s="96"/>
      <c r="C5" s="96"/>
      <c r="D5" s="96"/>
      <c r="E5" s="96"/>
      <c r="F5" s="96"/>
      <c r="G5" s="97"/>
      <c r="H5" s="97"/>
      <c r="I5" s="97"/>
      <c r="J5" s="98"/>
      <c r="K5" s="98"/>
      <c r="L5" s="98"/>
      <c r="M5" s="98"/>
    </row>
    <row r="6" spans="1:14" ht="18" customHeight="1" x14ac:dyDescent="0.25">
      <c r="A6" s="100" t="s">
        <v>108</v>
      </c>
      <c r="B6" s="101"/>
      <c r="C6" s="101"/>
      <c r="D6" s="117" t="s">
        <v>253</v>
      </c>
      <c r="E6" s="117" t="s">
        <v>252</v>
      </c>
      <c r="F6" s="118" t="s">
        <v>246</v>
      </c>
      <c r="G6" s="118" t="s">
        <v>235</v>
      </c>
      <c r="H6" s="118" t="s">
        <v>204</v>
      </c>
      <c r="I6" s="117" t="s">
        <v>179</v>
      </c>
      <c r="J6" s="118" t="s">
        <v>178</v>
      </c>
      <c r="K6" s="118" t="s">
        <v>166</v>
      </c>
      <c r="L6" s="118" t="s">
        <v>139</v>
      </c>
      <c r="M6" s="118" t="s">
        <v>129</v>
      </c>
    </row>
    <row r="7" spans="1:14" ht="18" customHeight="1" x14ac:dyDescent="0.25">
      <c r="A7" s="64" t="s">
        <v>122</v>
      </c>
      <c r="B7" s="102"/>
      <c r="C7" s="102"/>
      <c r="D7" s="200"/>
      <c r="E7" s="200"/>
      <c r="F7" s="102"/>
      <c r="G7" s="102"/>
      <c r="H7" s="102"/>
      <c r="I7" s="115"/>
      <c r="J7" s="115"/>
      <c r="K7" s="77"/>
      <c r="L7" s="77"/>
      <c r="M7" s="77"/>
    </row>
    <row r="8" spans="1:14" ht="20.399999999999999" customHeight="1" x14ac:dyDescent="0.25">
      <c r="A8" s="15" t="s">
        <v>7</v>
      </c>
      <c r="B8" s="16"/>
      <c r="C8" s="16"/>
      <c r="D8" s="68">
        <v>4617.7680970000001</v>
      </c>
      <c r="E8" s="68">
        <v>1182.220505</v>
      </c>
      <c r="F8" s="30">
        <v>1174.2417270000001</v>
      </c>
      <c r="G8" s="30">
        <v>1132</v>
      </c>
      <c r="H8" s="30">
        <v>1129</v>
      </c>
      <c r="I8" s="30">
        <v>4543.2108850000004</v>
      </c>
      <c r="J8" s="30">
        <v>1166</v>
      </c>
      <c r="K8" s="30">
        <v>1136</v>
      </c>
      <c r="L8" s="30">
        <v>1117</v>
      </c>
      <c r="M8" s="30">
        <v>1125</v>
      </c>
      <c r="N8" s="30"/>
    </row>
    <row r="9" spans="1:14" x14ac:dyDescent="0.25">
      <c r="A9" s="17" t="s">
        <v>99</v>
      </c>
      <c r="B9" s="16"/>
      <c r="C9" s="16"/>
      <c r="D9" s="68">
        <v>755.63158099999998</v>
      </c>
      <c r="E9" s="68">
        <v>228.64803499999999</v>
      </c>
      <c r="F9" s="30">
        <v>191.962401</v>
      </c>
      <c r="G9" s="30">
        <v>173.91287399999999</v>
      </c>
      <c r="H9" s="30">
        <v>161</v>
      </c>
      <c r="I9" s="30">
        <v>759.67374900000004</v>
      </c>
      <c r="J9" s="30">
        <v>198</v>
      </c>
      <c r="K9" s="30">
        <v>197</v>
      </c>
      <c r="L9" s="30">
        <v>202</v>
      </c>
      <c r="M9" s="30">
        <v>162</v>
      </c>
    </row>
    <row r="10" spans="1:14" x14ac:dyDescent="0.25">
      <c r="A10" s="18" t="s">
        <v>100</v>
      </c>
      <c r="B10" s="16"/>
      <c r="C10" s="16"/>
      <c r="D10" s="68">
        <v>1721.3320510000001</v>
      </c>
      <c r="E10" s="68">
        <v>441.00103100000001</v>
      </c>
      <c r="F10" s="30">
        <v>439.89642600000002</v>
      </c>
      <c r="G10" s="30">
        <v>425.34289899999999</v>
      </c>
      <c r="H10" s="30">
        <v>415</v>
      </c>
      <c r="I10" s="30">
        <v>1581.7533820000001</v>
      </c>
      <c r="J10" s="30">
        <v>409</v>
      </c>
      <c r="K10" s="30">
        <v>403</v>
      </c>
      <c r="L10" s="30">
        <v>392</v>
      </c>
      <c r="M10" s="30">
        <v>378</v>
      </c>
    </row>
    <row r="11" spans="1:14" x14ac:dyDescent="0.25">
      <c r="A11" s="18" t="s">
        <v>101</v>
      </c>
      <c r="B11" s="16"/>
      <c r="C11" s="16"/>
      <c r="D11" s="68">
        <v>-965.70047</v>
      </c>
      <c r="E11" s="68">
        <v>-212.35299599999999</v>
      </c>
      <c r="F11" s="30">
        <v>-247.93402499999999</v>
      </c>
      <c r="G11" s="30">
        <v>-251.430025</v>
      </c>
      <c r="H11" s="30">
        <v>-254</v>
      </c>
      <c r="I11" s="30">
        <v>-822.07963299999994</v>
      </c>
      <c r="J11" s="30">
        <v>-211</v>
      </c>
      <c r="K11" s="30">
        <v>-205</v>
      </c>
      <c r="L11" s="30">
        <v>-190</v>
      </c>
      <c r="M11" s="30">
        <v>-216</v>
      </c>
    </row>
    <row r="12" spans="1:14" x14ac:dyDescent="0.25">
      <c r="A12" s="15" t="s">
        <v>102</v>
      </c>
      <c r="B12" s="16"/>
      <c r="C12" s="16"/>
      <c r="D12" s="68">
        <v>-5.5459839999999998</v>
      </c>
      <c r="E12" s="68">
        <v>1.6339630000000001</v>
      </c>
      <c r="F12" s="30">
        <v>-5.242953</v>
      </c>
      <c r="G12" s="30">
        <v>0.82035400000000003</v>
      </c>
      <c r="H12" s="30">
        <v>-3</v>
      </c>
      <c r="I12" s="30">
        <v>-17.687809000000001</v>
      </c>
      <c r="J12" s="30">
        <v>-3</v>
      </c>
      <c r="K12" s="30">
        <v>-9</v>
      </c>
      <c r="L12" s="30">
        <v>1</v>
      </c>
      <c r="M12" s="30">
        <v>-7</v>
      </c>
    </row>
    <row r="13" spans="1:14" x14ac:dyDescent="0.25">
      <c r="A13" s="18" t="s">
        <v>103</v>
      </c>
      <c r="B13" s="16"/>
      <c r="C13" s="16"/>
      <c r="D13" s="68">
        <v>1323.404</v>
      </c>
      <c r="E13" s="68">
        <v>364.42099899999999</v>
      </c>
      <c r="F13" s="30">
        <v>291.43796800000001</v>
      </c>
      <c r="G13" s="30">
        <v>316.64291300000002</v>
      </c>
      <c r="H13" s="30">
        <v>351</v>
      </c>
      <c r="I13" s="30">
        <v>1359.2522309999999</v>
      </c>
      <c r="J13" s="30">
        <v>416</v>
      </c>
      <c r="K13" s="30">
        <v>293</v>
      </c>
      <c r="L13" s="30">
        <v>315</v>
      </c>
      <c r="M13" s="30">
        <v>336</v>
      </c>
    </row>
    <row r="14" spans="1:14" x14ac:dyDescent="0.25">
      <c r="A14" s="18" t="s">
        <v>104</v>
      </c>
      <c r="B14" s="16"/>
      <c r="C14" s="16"/>
      <c r="D14" s="68">
        <v>-1328.9499840000001</v>
      </c>
      <c r="E14" s="68">
        <v>-362.787036</v>
      </c>
      <c r="F14" s="30">
        <v>-296.68092100000001</v>
      </c>
      <c r="G14" s="30">
        <v>-315.82255900000001</v>
      </c>
      <c r="H14" s="30">
        <v>-354</v>
      </c>
      <c r="I14" s="30">
        <v>-1376.94004</v>
      </c>
      <c r="J14" s="30">
        <v>-418</v>
      </c>
      <c r="K14" s="30">
        <v>-302</v>
      </c>
      <c r="L14" s="30">
        <v>-314</v>
      </c>
      <c r="M14" s="30">
        <v>-343</v>
      </c>
    </row>
    <row r="15" spans="1:14" x14ac:dyDescent="0.25">
      <c r="A15" s="15" t="s">
        <v>12</v>
      </c>
      <c r="B15" s="16"/>
      <c r="C15" s="16"/>
      <c r="D15" s="68">
        <v>-24.557506</v>
      </c>
      <c r="E15" s="68">
        <v>-10.547176</v>
      </c>
      <c r="F15" s="30">
        <v>-8.6934710000000006</v>
      </c>
      <c r="G15" s="30">
        <v>1.4367700000000001</v>
      </c>
      <c r="H15" s="30">
        <v>-7</v>
      </c>
      <c r="I15" s="30">
        <v>-41.180957999999997</v>
      </c>
      <c r="J15" s="30">
        <v>-12</v>
      </c>
      <c r="K15" s="30">
        <v>-6</v>
      </c>
      <c r="L15" s="30">
        <v>-14</v>
      </c>
      <c r="M15" s="30">
        <v>-9</v>
      </c>
    </row>
    <row r="16" spans="1:14" x14ac:dyDescent="0.25">
      <c r="A16" s="19" t="s">
        <v>13</v>
      </c>
      <c r="B16" s="16"/>
      <c r="C16" s="20"/>
      <c r="D16" s="68">
        <v>82.016265000000004</v>
      </c>
      <c r="E16" s="68">
        <v>16.581931000000001</v>
      </c>
      <c r="F16" s="30">
        <v>14.313015</v>
      </c>
      <c r="G16" s="30">
        <v>38.826023999999997</v>
      </c>
      <c r="H16" s="30">
        <v>12</v>
      </c>
      <c r="I16" s="30">
        <v>82.140415000000004</v>
      </c>
      <c r="J16" s="30">
        <v>15</v>
      </c>
      <c r="K16" s="30">
        <v>12</v>
      </c>
      <c r="L16" s="30">
        <v>34</v>
      </c>
      <c r="M16" s="30">
        <v>21</v>
      </c>
    </row>
    <row r="17" spans="1:16" x14ac:dyDescent="0.25">
      <c r="A17" s="21" t="s">
        <v>109</v>
      </c>
      <c r="B17" s="16"/>
      <c r="C17" s="16"/>
      <c r="D17" s="68">
        <v>181.14219800000001</v>
      </c>
      <c r="E17" s="68">
        <v>130.15580700000001</v>
      </c>
      <c r="F17" s="30">
        <v>-45.624478000000003</v>
      </c>
      <c r="G17" s="30">
        <v>-2.49356</v>
      </c>
      <c r="H17" s="30">
        <v>99</v>
      </c>
      <c r="I17" s="30">
        <v>230.61140599999999</v>
      </c>
      <c r="J17" s="30">
        <v>2</v>
      </c>
      <c r="K17" s="30">
        <v>79</v>
      </c>
      <c r="L17" s="30">
        <v>54</v>
      </c>
      <c r="M17" s="30">
        <v>96</v>
      </c>
    </row>
    <row r="18" spans="1:16" x14ac:dyDescent="0.25">
      <c r="A18" s="15" t="s">
        <v>130</v>
      </c>
      <c r="B18" s="16"/>
      <c r="C18" s="16"/>
      <c r="D18" s="68">
        <v>6.423</v>
      </c>
      <c r="E18" s="68">
        <v>-0.26732899999999998</v>
      </c>
      <c r="F18" s="30">
        <v>5.0455079999999999</v>
      </c>
      <c r="G18" s="30">
        <v>1.1219E-2</v>
      </c>
      <c r="H18" s="30">
        <v>2</v>
      </c>
      <c r="I18" s="30">
        <v>9.4948230000000002</v>
      </c>
      <c r="J18" s="30">
        <v>0</v>
      </c>
      <c r="K18" s="30">
        <v>0</v>
      </c>
      <c r="L18" s="30">
        <v>8</v>
      </c>
      <c r="M18" s="30">
        <v>1</v>
      </c>
    </row>
    <row r="19" spans="1:16" x14ac:dyDescent="0.25">
      <c r="A19" s="15" t="s">
        <v>14</v>
      </c>
      <c r="B19" s="16"/>
      <c r="C19" s="16"/>
      <c r="D19" s="68">
        <v>1734.341453</v>
      </c>
      <c r="E19" s="68">
        <v>445.11219199999999</v>
      </c>
      <c r="F19" s="30">
        <v>443.92441100000002</v>
      </c>
      <c r="G19" s="30">
        <v>435.306398</v>
      </c>
      <c r="H19" s="30">
        <v>410</v>
      </c>
      <c r="I19" s="30">
        <v>1718.8106310000001</v>
      </c>
      <c r="J19" s="30">
        <v>407</v>
      </c>
      <c r="K19" s="30">
        <v>424</v>
      </c>
      <c r="L19" s="30">
        <v>438</v>
      </c>
      <c r="M19" s="30">
        <v>450</v>
      </c>
    </row>
    <row r="20" spans="1:16" x14ac:dyDescent="0.25">
      <c r="A20" s="15" t="s">
        <v>105</v>
      </c>
      <c r="B20" s="16"/>
      <c r="C20" s="16"/>
      <c r="D20" s="68">
        <v>281.73208699999998</v>
      </c>
      <c r="E20" s="68">
        <v>47.237749000000001</v>
      </c>
      <c r="F20" s="30">
        <v>42.822535999999999</v>
      </c>
      <c r="G20" s="30">
        <v>133.159649</v>
      </c>
      <c r="H20" s="30">
        <v>59</v>
      </c>
      <c r="I20" s="30">
        <v>226.45049399999999</v>
      </c>
      <c r="J20" s="30">
        <v>76</v>
      </c>
      <c r="K20" s="30">
        <v>56</v>
      </c>
      <c r="L20" s="30">
        <v>23</v>
      </c>
      <c r="M20" s="30">
        <v>71</v>
      </c>
    </row>
    <row r="21" spans="1:16" x14ac:dyDescent="0.25">
      <c r="A21" s="34" t="s">
        <v>110</v>
      </c>
      <c r="B21" s="35"/>
      <c r="C21" s="35"/>
      <c r="D21" s="69">
        <v>7628.9511910000001</v>
      </c>
      <c r="E21" s="69">
        <v>2040.7756770000001</v>
      </c>
      <c r="F21" s="33">
        <v>1812.7486960000001</v>
      </c>
      <c r="G21" s="33">
        <v>1913.0743669999999</v>
      </c>
      <c r="H21" s="33">
        <v>1862</v>
      </c>
      <c r="I21" s="33">
        <v>7511.5236359999999</v>
      </c>
      <c r="J21" s="33">
        <v>1848</v>
      </c>
      <c r="K21" s="33">
        <v>1888</v>
      </c>
      <c r="L21" s="33">
        <v>1863</v>
      </c>
      <c r="M21" s="33">
        <v>1912</v>
      </c>
      <c r="P21" s="30"/>
    </row>
    <row r="22" spans="1:16" x14ac:dyDescent="0.25">
      <c r="A22" s="15" t="s">
        <v>2</v>
      </c>
      <c r="B22" s="22"/>
      <c r="C22" s="22"/>
      <c r="D22" s="68">
        <v>-4303.4699780000001</v>
      </c>
      <c r="E22" s="68">
        <v>-1045.234927</v>
      </c>
      <c r="F22" s="30">
        <v>-974.87970299999995</v>
      </c>
      <c r="G22" s="30">
        <v>-987.80262500000003</v>
      </c>
      <c r="H22" s="30">
        <v>-1296</v>
      </c>
      <c r="I22" s="30">
        <v>-4234.3355039999997</v>
      </c>
      <c r="J22" s="30">
        <v>-996</v>
      </c>
      <c r="K22" s="30">
        <v>-981</v>
      </c>
      <c r="L22" s="30">
        <v>-966</v>
      </c>
      <c r="M22" s="30">
        <v>-1291</v>
      </c>
    </row>
    <row r="23" spans="1:16" x14ac:dyDescent="0.25">
      <c r="A23" s="15" t="s">
        <v>3</v>
      </c>
      <c r="B23" s="16"/>
      <c r="C23" s="16"/>
      <c r="D23" s="68">
        <v>-216.68660199999999</v>
      </c>
      <c r="E23" s="68">
        <v>-82.427098999999998</v>
      </c>
      <c r="F23" s="30">
        <v>-25.546637</v>
      </c>
      <c r="G23" s="30">
        <v>-40.057861000000003</v>
      </c>
      <c r="H23" s="30">
        <v>-69</v>
      </c>
      <c r="I23" s="30">
        <v>17.051946000000001</v>
      </c>
      <c r="J23" s="30">
        <v>-43</v>
      </c>
      <c r="K23" s="30">
        <v>2</v>
      </c>
      <c r="L23" s="30">
        <v>1</v>
      </c>
      <c r="M23" s="30">
        <v>56</v>
      </c>
    </row>
    <row r="24" spans="1:16" x14ac:dyDescent="0.25">
      <c r="A24" s="18" t="s">
        <v>175</v>
      </c>
      <c r="B24" s="16"/>
      <c r="C24" s="16"/>
      <c r="D24" s="68">
        <v>-202.901161</v>
      </c>
      <c r="E24" s="68">
        <v>-74.946522999999999</v>
      </c>
      <c r="F24" s="30">
        <v>-24.880427999999998</v>
      </c>
      <c r="G24" s="30">
        <v>-35.649413000000003</v>
      </c>
      <c r="H24" s="30">
        <v>-67</v>
      </c>
      <c r="I24" s="30">
        <v>62.167192</v>
      </c>
      <c r="J24" s="30">
        <v>-30</v>
      </c>
      <c r="K24" s="30">
        <v>8</v>
      </c>
      <c r="L24" s="30">
        <v>21</v>
      </c>
      <c r="M24" s="30">
        <v>63</v>
      </c>
    </row>
    <row r="25" spans="1:16" x14ac:dyDescent="0.25">
      <c r="A25" s="18" t="s">
        <v>176</v>
      </c>
      <c r="B25" s="16"/>
      <c r="C25" s="16"/>
      <c r="D25" s="68">
        <v>-13.785441</v>
      </c>
      <c r="E25" s="68">
        <v>-7.4805760000000001</v>
      </c>
      <c r="F25" s="30">
        <v>-0.66620900000000005</v>
      </c>
      <c r="G25" s="30">
        <v>-4.4084479999999999</v>
      </c>
      <c r="H25" s="30">
        <v>-1.230208</v>
      </c>
      <c r="I25" s="30">
        <v>-45.115245999999999</v>
      </c>
      <c r="J25" s="30">
        <v>-12.889877</v>
      </c>
      <c r="K25" s="30">
        <v>-6.4404219999999999</v>
      </c>
      <c r="L25" s="30">
        <v>-19.632650000000002</v>
      </c>
      <c r="M25" s="30">
        <v>-6.1522969999999999</v>
      </c>
    </row>
    <row r="26" spans="1:16" x14ac:dyDescent="0.25">
      <c r="A26" s="15" t="s">
        <v>29</v>
      </c>
      <c r="B26" s="16"/>
      <c r="C26" s="20"/>
      <c r="D26" s="68">
        <v>7.3942800000000002</v>
      </c>
      <c r="E26" s="68">
        <v>-0.66014399999999995</v>
      </c>
      <c r="F26" s="30">
        <v>-0.36983100000000002</v>
      </c>
      <c r="G26" s="30">
        <v>3.9122750000000002</v>
      </c>
      <c r="H26" s="30">
        <v>5</v>
      </c>
      <c r="I26" s="30">
        <v>15.758696</v>
      </c>
      <c r="J26" s="30">
        <v>4</v>
      </c>
      <c r="K26" s="30">
        <v>2</v>
      </c>
      <c r="L26" s="30">
        <v>3</v>
      </c>
      <c r="M26" s="30">
        <v>6</v>
      </c>
    </row>
    <row r="27" spans="1:16" x14ac:dyDescent="0.25">
      <c r="A27" s="36" t="s">
        <v>111</v>
      </c>
      <c r="B27" s="35"/>
      <c r="C27" s="35"/>
      <c r="D27" s="69">
        <v>3116.1888909999998</v>
      </c>
      <c r="E27" s="69">
        <v>912.45350699999995</v>
      </c>
      <c r="F27" s="33">
        <v>811.95252500000004</v>
      </c>
      <c r="G27" s="218">
        <v>889.12615600000004</v>
      </c>
      <c r="H27" s="218">
        <v>503</v>
      </c>
      <c r="I27" s="33">
        <v>3309.9987740000001</v>
      </c>
      <c r="J27" s="218">
        <v>814</v>
      </c>
      <c r="K27" s="218">
        <v>911</v>
      </c>
      <c r="L27" s="218">
        <v>901</v>
      </c>
      <c r="M27" s="218">
        <v>683</v>
      </c>
    </row>
    <row r="28" spans="1:16" x14ac:dyDescent="0.25">
      <c r="A28" s="36" t="s">
        <v>17</v>
      </c>
      <c r="B28" s="37"/>
      <c r="C28" s="37"/>
      <c r="D28" s="69">
        <v>-627.00678700000003</v>
      </c>
      <c r="E28" s="69">
        <v>-210.13619</v>
      </c>
      <c r="F28" s="33">
        <v>-199.91821899999999</v>
      </c>
      <c r="G28" s="218">
        <v>-144.16562300000001</v>
      </c>
      <c r="H28" s="218">
        <v>-73</v>
      </c>
      <c r="I28" s="33">
        <v>-739.98215900000002</v>
      </c>
      <c r="J28" s="218">
        <v>-192</v>
      </c>
      <c r="K28" s="218">
        <v>-211</v>
      </c>
      <c r="L28" s="218">
        <v>-210</v>
      </c>
      <c r="M28" s="218">
        <v>-127</v>
      </c>
    </row>
    <row r="29" spans="1:16" x14ac:dyDescent="0.25">
      <c r="A29" s="36" t="s">
        <v>112</v>
      </c>
      <c r="B29" s="35"/>
      <c r="C29" s="35"/>
      <c r="D29" s="69">
        <v>2489.182104</v>
      </c>
      <c r="E29" s="69">
        <v>702.317317</v>
      </c>
      <c r="F29" s="33">
        <v>612.03430600000002</v>
      </c>
      <c r="G29" s="218">
        <v>744.96053300000005</v>
      </c>
      <c r="H29" s="218">
        <v>430</v>
      </c>
      <c r="I29" s="33">
        <v>2570.016615</v>
      </c>
      <c r="J29" s="218">
        <v>621</v>
      </c>
      <c r="K29" s="218">
        <v>701</v>
      </c>
      <c r="L29" s="218">
        <v>692</v>
      </c>
      <c r="M29" s="218">
        <v>556</v>
      </c>
    </row>
    <row r="30" spans="1:16" x14ac:dyDescent="0.25">
      <c r="A30" s="18" t="s">
        <v>113</v>
      </c>
      <c r="B30" s="16"/>
      <c r="C30" s="16"/>
      <c r="D30" s="68">
        <v>6.9953000000000001E-2</v>
      </c>
      <c r="E30" s="68">
        <v>-0.157939</v>
      </c>
      <c r="F30" s="30">
        <v>6.3455999999999999E-2</v>
      </c>
      <c r="G30" s="67">
        <v>9.9007999999999999E-2</v>
      </c>
      <c r="H30" s="67">
        <v>0</v>
      </c>
      <c r="I30" s="30">
        <v>0.38973000000000002</v>
      </c>
      <c r="J30" s="67">
        <v>0</v>
      </c>
      <c r="K30" s="67">
        <v>0</v>
      </c>
      <c r="L30" s="67">
        <v>0</v>
      </c>
      <c r="M30" s="67">
        <v>0</v>
      </c>
    </row>
    <row r="31" spans="1:16" x14ac:dyDescent="0.25">
      <c r="A31" s="38" t="s">
        <v>22</v>
      </c>
      <c r="B31" s="39"/>
      <c r="C31" s="39"/>
      <c r="D31" s="298">
        <v>2489.1121509999998</v>
      </c>
      <c r="E31" s="298">
        <v>702.47525599999994</v>
      </c>
      <c r="F31" s="31">
        <v>611.97085000000004</v>
      </c>
      <c r="G31" s="214">
        <v>744.86152500000003</v>
      </c>
      <c r="H31" s="214">
        <v>430</v>
      </c>
      <c r="I31" s="31">
        <v>2569.6268850000001</v>
      </c>
      <c r="J31" s="214">
        <v>621</v>
      </c>
      <c r="K31" s="214">
        <v>701</v>
      </c>
      <c r="L31" s="214">
        <v>692</v>
      </c>
      <c r="M31" s="214">
        <v>556</v>
      </c>
    </row>
    <row r="32" spans="1:16" x14ac:dyDescent="0.25">
      <c r="A32" s="40" t="s">
        <v>4</v>
      </c>
      <c r="B32" s="41"/>
      <c r="C32" s="42"/>
      <c r="D32" s="70">
        <v>2051.8621910000002</v>
      </c>
      <c r="E32" s="70">
        <v>585.75477599999999</v>
      </c>
      <c r="F32" s="43">
        <v>513.96860800000002</v>
      </c>
      <c r="G32" s="219" t="s">
        <v>236</v>
      </c>
      <c r="H32" s="219" t="s">
        <v>207</v>
      </c>
      <c r="I32" s="43">
        <v>2177.4891269999998</v>
      </c>
      <c r="J32" s="219" t="s">
        <v>200</v>
      </c>
      <c r="K32" s="219" t="s">
        <v>168</v>
      </c>
      <c r="L32" s="219" t="s">
        <v>141</v>
      </c>
      <c r="M32" s="219" t="s">
        <v>131</v>
      </c>
    </row>
    <row r="33" spans="1:15" ht="12.45" customHeight="1" x14ac:dyDescent="0.25">
      <c r="A33" s="44" t="s">
        <v>5</v>
      </c>
      <c r="B33" s="10"/>
      <c r="C33" s="10"/>
      <c r="D33" s="71">
        <v>462.26213799999999</v>
      </c>
      <c r="E33" s="71">
        <v>142.723658</v>
      </c>
      <c r="F33" s="45">
        <v>99.313306999999995</v>
      </c>
      <c r="G33" s="220" t="s">
        <v>236</v>
      </c>
      <c r="H33" s="220" t="s">
        <v>207</v>
      </c>
      <c r="I33" s="45">
        <v>458.76298600000001</v>
      </c>
      <c r="J33" s="220" t="s">
        <v>200</v>
      </c>
      <c r="K33" s="220" t="s">
        <v>168</v>
      </c>
      <c r="L33" s="220" t="s">
        <v>141</v>
      </c>
      <c r="M33" s="220" t="s">
        <v>131</v>
      </c>
    </row>
    <row r="34" spans="1:15" ht="21" x14ac:dyDescent="0.25">
      <c r="A34" s="25" t="s">
        <v>114</v>
      </c>
      <c r="B34" s="9"/>
      <c r="C34" s="26"/>
      <c r="D34" s="198"/>
      <c r="E34" s="198"/>
      <c r="F34" s="26"/>
      <c r="G34" s="26"/>
      <c r="H34" s="26"/>
      <c r="I34" s="31"/>
      <c r="J34" s="30"/>
      <c r="K34" s="65"/>
      <c r="L34" s="65"/>
      <c r="M34" s="65"/>
    </row>
    <row r="35" spans="1:15" ht="15.6" x14ac:dyDescent="0.25">
      <c r="A35" s="18" t="s">
        <v>242</v>
      </c>
      <c r="B35" s="8"/>
      <c r="C35" s="26"/>
      <c r="D35" s="68">
        <v>155815.75893099999</v>
      </c>
      <c r="E35" s="68">
        <v>155815.75893099999</v>
      </c>
      <c r="F35" s="30">
        <v>154863.100554</v>
      </c>
      <c r="G35" s="30">
        <v>154168.72926399999</v>
      </c>
      <c r="H35" s="30">
        <v>148516.61221600001</v>
      </c>
      <c r="I35" s="30">
        <v>147051.94853200001</v>
      </c>
      <c r="J35" s="30">
        <v>147051.94853200001</v>
      </c>
      <c r="K35" s="30">
        <v>146010.83364299999</v>
      </c>
      <c r="L35" s="30">
        <v>145345.82041099999</v>
      </c>
      <c r="M35" s="30">
        <v>142512.23068000001</v>
      </c>
      <c r="O35" s="30"/>
    </row>
    <row r="36" spans="1:15" ht="15.6" x14ac:dyDescent="0.3">
      <c r="A36" s="18" t="s">
        <v>169</v>
      </c>
      <c r="B36" s="7"/>
      <c r="C36" s="26"/>
      <c r="D36" s="68">
        <v>67796.173093000005</v>
      </c>
      <c r="E36" s="68">
        <v>67796.173093000005</v>
      </c>
      <c r="F36" s="30">
        <v>66455.661655999997</v>
      </c>
      <c r="G36" s="30">
        <v>66119.530635999996</v>
      </c>
      <c r="H36" s="30">
        <v>61563.872783999999</v>
      </c>
      <c r="I36" s="30">
        <v>60836.603064000003</v>
      </c>
      <c r="J36" s="30">
        <v>60836.603064000003</v>
      </c>
      <c r="K36" s="30">
        <v>60954.328651000003</v>
      </c>
      <c r="L36" s="30">
        <v>61026.414933</v>
      </c>
      <c r="M36" s="30">
        <v>60944.033979</v>
      </c>
    </row>
    <row r="37" spans="1:15" ht="15.6" x14ac:dyDescent="0.3">
      <c r="A37" s="18" t="s">
        <v>243</v>
      </c>
      <c r="B37" s="7"/>
      <c r="C37" s="46"/>
      <c r="D37" s="68">
        <v>203369.16738</v>
      </c>
      <c r="E37" s="68">
        <v>203369.16738</v>
      </c>
      <c r="F37" s="30">
        <v>205269.96085599999</v>
      </c>
      <c r="G37" s="30">
        <v>199138.45561500001</v>
      </c>
      <c r="H37" s="30">
        <v>197986.660799</v>
      </c>
      <c r="I37" s="30">
        <v>194290.80900000001</v>
      </c>
      <c r="J37" s="30">
        <v>194290.80900000001</v>
      </c>
      <c r="K37" s="30">
        <v>194055.880737</v>
      </c>
      <c r="L37" s="30">
        <v>192950.64161200001</v>
      </c>
      <c r="M37" s="30">
        <v>188034.14802200001</v>
      </c>
      <c r="O37" s="30"/>
    </row>
    <row r="38" spans="1:15" ht="21" x14ac:dyDescent="0.25">
      <c r="A38" s="47" t="s">
        <v>205</v>
      </c>
      <c r="B38" s="48"/>
      <c r="C38" s="49"/>
      <c r="D38" s="199"/>
      <c r="E38" s="199"/>
      <c r="F38" s="49"/>
      <c r="G38" s="49"/>
      <c r="H38" s="49"/>
      <c r="I38" s="221"/>
      <c r="J38" s="43"/>
      <c r="K38" s="66"/>
      <c r="L38" s="66"/>
      <c r="M38" s="66"/>
    </row>
    <row r="39" spans="1:15" ht="15.6" x14ac:dyDescent="0.3">
      <c r="A39" s="18" t="s">
        <v>170</v>
      </c>
      <c r="B39" s="7"/>
      <c r="C39" s="26"/>
      <c r="D39" s="120">
        <v>14013.574259999999</v>
      </c>
      <c r="E39" s="120">
        <v>14013.574259999999</v>
      </c>
      <c r="F39" s="74">
        <v>13970.987121</v>
      </c>
      <c r="G39" s="74">
        <v>14027.416932</v>
      </c>
      <c r="H39" s="74">
        <v>14014.911910000001</v>
      </c>
      <c r="I39" s="30">
        <v>14045.385534999999</v>
      </c>
      <c r="J39" s="30">
        <v>14045.385534999999</v>
      </c>
      <c r="K39" s="30">
        <v>14202.027555999999</v>
      </c>
      <c r="L39" s="30">
        <v>14232.870435000001</v>
      </c>
      <c r="M39" s="30">
        <v>14361.222532</v>
      </c>
      <c r="O39" s="1"/>
    </row>
    <row r="40" spans="1:15" ht="15.6" x14ac:dyDescent="0.3">
      <c r="A40" s="51" t="s">
        <v>171</v>
      </c>
      <c r="B40" s="7"/>
      <c r="C40" s="46"/>
      <c r="D40" s="120">
        <v>14584.132756999999</v>
      </c>
      <c r="E40" s="120">
        <v>14584.132756999999</v>
      </c>
      <c r="F40" s="74">
        <v>14394.452160999999</v>
      </c>
      <c r="G40" s="74">
        <v>14319.181361999999</v>
      </c>
      <c r="H40" s="74">
        <v>14261.072117</v>
      </c>
      <c r="I40" s="45">
        <v>13836.583747000001</v>
      </c>
      <c r="J40" s="45">
        <v>13836.583747000001</v>
      </c>
      <c r="K40" s="30">
        <v>14319.850182</v>
      </c>
      <c r="L40" s="30">
        <v>14293.607368999999</v>
      </c>
      <c r="M40" s="30">
        <v>14205.245015</v>
      </c>
      <c r="O40" s="1"/>
    </row>
    <row r="41" spans="1:15" ht="15.6" x14ac:dyDescent="0.3">
      <c r="A41" s="47" t="s">
        <v>115</v>
      </c>
      <c r="B41" s="50"/>
      <c r="C41" s="49"/>
      <c r="D41" s="199"/>
      <c r="E41" s="199"/>
      <c r="F41" s="49"/>
      <c r="G41" s="49"/>
      <c r="H41" s="49"/>
      <c r="I41" s="221"/>
      <c r="J41" s="30"/>
      <c r="K41" s="66"/>
      <c r="L41" s="66"/>
      <c r="M41" s="66"/>
    </row>
    <row r="42" spans="1:15" s="3" customFormat="1" x14ac:dyDescent="0.25">
      <c r="A42" s="18" t="s">
        <v>119</v>
      </c>
      <c r="B42" s="124"/>
      <c r="C42" s="128"/>
      <c r="D42" s="421">
        <v>99071.194510999994</v>
      </c>
      <c r="E42" s="421">
        <v>99071.194510999994</v>
      </c>
      <c r="F42" s="87">
        <v>97367.910438000006</v>
      </c>
      <c r="G42" s="87">
        <v>96388.808793999997</v>
      </c>
      <c r="H42" s="87">
        <v>96526.929375000007</v>
      </c>
      <c r="I42" s="74">
        <v>94875.286580999993</v>
      </c>
      <c r="J42" s="74">
        <v>94875.286580999993</v>
      </c>
      <c r="K42" s="74">
        <v>93980.364969000002</v>
      </c>
      <c r="L42" s="74">
        <v>92930.561824000004</v>
      </c>
      <c r="M42" s="74">
        <v>93172.880392000006</v>
      </c>
      <c r="N42" s="30"/>
      <c r="O42" s="136"/>
    </row>
    <row r="43" spans="1:15" s="3" customFormat="1" x14ac:dyDescent="0.25">
      <c r="A43" s="18" t="s">
        <v>116</v>
      </c>
      <c r="B43" s="129"/>
      <c r="C43" s="32"/>
      <c r="D43" s="421">
        <v>1727.0545420000001</v>
      </c>
      <c r="E43" s="421">
        <v>1727.0545420000001</v>
      </c>
      <c r="F43" s="87">
        <v>1818.004688</v>
      </c>
      <c r="G43" s="87">
        <v>1754.26586</v>
      </c>
      <c r="H43" s="87">
        <v>1751.346951</v>
      </c>
      <c r="I43" s="74">
        <v>1651.0490139999999</v>
      </c>
      <c r="J43" s="74">
        <v>1651.0490139999999</v>
      </c>
      <c r="K43" s="74">
        <v>1772.024973</v>
      </c>
      <c r="L43" s="74">
        <v>1757.4768819999999</v>
      </c>
      <c r="M43" s="74">
        <v>1782.9148740000001</v>
      </c>
    </row>
    <row r="44" spans="1:15" s="3" customFormat="1" x14ac:dyDescent="0.25">
      <c r="A44" s="18" t="s">
        <v>6</v>
      </c>
      <c r="B44" s="129"/>
      <c r="C44" s="32"/>
      <c r="D44" s="421">
        <v>11350.390773851001</v>
      </c>
      <c r="E44" s="421">
        <v>11350.390773851001</v>
      </c>
      <c r="F44" s="87">
        <v>11259.089524039999</v>
      </c>
      <c r="G44" s="87">
        <v>11090.586820132001</v>
      </c>
      <c r="H44" s="87">
        <v>11102.446813299</v>
      </c>
      <c r="I44" s="74">
        <v>10739.681283478001</v>
      </c>
      <c r="J44" s="74">
        <v>10739.681283478001</v>
      </c>
      <c r="K44" s="74">
        <v>10765.795551605999</v>
      </c>
      <c r="L44" s="74">
        <v>10639.968327236</v>
      </c>
      <c r="M44" s="74">
        <v>10691.092087444</v>
      </c>
    </row>
    <row r="45" spans="1:15" s="3" customFormat="1" x14ac:dyDescent="0.25">
      <c r="A45" s="18" t="s">
        <v>19</v>
      </c>
      <c r="B45" s="129"/>
      <c r="C45" s="32"/>
      <c r="D45" s="130">
        <v>0.22372900000000001</v>
      </c>
      <c r="E45" s="130">
        <v>0.25256200000000001</v>
      </c>
      <c r="F45" s="184">
        <v>0.22114</v>
      </c>
      <c r="G45" s="184">
        <v>0.27070699999999998</v>
      </c>
      <c r="H45" s="184">
        <v>0.156807</v>
      </c>
      <c r="I45" s="131">
        <v>0.24021200000000001</v>
      </c>
      <c r="J45" s="131">
        <v>0.23233200000000001</v>
      </c>
      <c r="K45" s="131">
        <v>0.26224199999999998</v>
      </c>
      <c r="L45" s="131">
        <v>0.25949899999999998</v>
      </c>
      <c r="M45" s="131">
        <v>0.20845</v>
      </c>
    </row>
    <row r="46" spans="1:15" s="3" customFormat="1" x14ac:dyDescent="0.25">
      <c r="A46" s="18" t="s">
        <v>20</v>
      </c>
      <c r="B46" s="129"/>
      <c r="C46" s="32"/>
      <c r="D46" s="130">
        <v>0.57894900000000005</v>
      </c>
      <c r="E46" s="130">
        <v>0.51700000000000002</v>
      </c>
      <c r="F46" s="184">
        <v>0.55100000000000005</v>
      </c>
      <c r="G46" s="184">
        <v>0.53500000000000003</v>
      </c>
      <c r="H46" s="184">
        <v>0.71761900000000001</v>
      </c>
      <c r="I46" s="131">
        <v>0.57500200000000001</v>
      </c>
      <c r="J46" s="131">
        <v>0.53700000000000003</v>
      </c>
      <c r="K46" s="131">
        <v>0.52500000000000002</v>
      </c>
      <c r="L46" s="131">
        <v>0.53500000000000003</v>
      </c>
      <c r="M46" s="131">
        <v>0.69881499999999996</v>
      </c>
    </row>
    <row r="47" spans="1:15" s="3" customFormat="1" x14ac:dyDescent="0.25">
      <c r="A47" s="18" t="s">
        <v>21</v>
      </c>
      <c r="B47" s="125"/>
      <c r="C47" s="32"/>
      <c r="D47" s="130">
        <v>0.89900000000000002</v>
      </c>
      <c r="E47" s="130">
        <v>0.85</v>
      </c>
      <c r="F47" s="184">
        <v>0.92400000000000004</v>
      </c>
      <c r="G47" s="184">
        <v>0.90800000000000003</v>
      </c>
      <c r="H47" s="184">
        <v>0.92718900000000004</v>
      </c>
      <c r="I47" s="131">
        <v>0.88188</v>
      </c>
      <c r="J47" s="131">
        <v>0.89700000000000002</v>
      </c>
      <c r="K47" s="131">
        <v>0.88400000000000001</v>
      </c>
      <c r="L47" s="131">
        <v>0.85899999999999999</v>
      </c>
      <c r="M47" s="131">
        <v>0.89900000000000002</v>
      </c>
    </row>
    <row r="48" spans="1:15" s="3" customFormat="1" ht="13.8" thickBot="1" x14ac:dyDescent="0.3">
      <c r="A48" s="27" t="s">
        <v>203</v>
      </c>
      <c r="B48" s="126"/>
      <c r="C48" s="127"/>
      <c r="D48" s="132">
        <v>1.95E-2</v>
      </c>
      <c r="E48" s="132">
        <v>1.9400000000000001E-2</v>
      </c>
      <c r="F48" s="185">
        <v>1.9400000000000001E-2</v>
      </c>
      <c r="G48" s="185">
        <v>1.9400000000000001E-2</v>
      </c>
      <c r="H48" s="185">
        <v>1.9800000000000002E-2</v>
      </c>
      <c r="I48" s="133">
        <v>0.02</v>
      </c>
      <c r="J48" s="133">
        <v>2.0199999999999999E-2</v>
      </c>
      <c r="K48" s="133">
        <v>1.9800000000000002E-2</v>
      </c>
      <c r="L48" s="133">
        <v>0.02</v>
      </c>
      <c r="M48" s="133">
        <v>2.0199999999999999E-2</v>
      </c>
    </row>
    <row r="50" spans="1:13" s="112" customFormat="1" ht="11.4" x14ac:dyDescent="0.2">
      <c r="A50" s="111"/>
      <c r="I50" s="222"/>
      <c r="K50" s="113"/>
      <c r="L50" s="113"/>
    </row>
    <row r="51" spans="1:13" s="112" customFormat="1" ht="11.4" x14ac:dyDescent="0.2">
      <c r="A51" s="111"/>
      <c r="B51" s="114"/>
      <c r="I51" s="222"/>
      <c r="K51" s="113"/>
      <c r="L51" s="113"/>
      <c r="M51" s="113"/>
    </row>
    <row r="53" spans="1:13" x14ac:dyDescent="0.25">
      <c r="A53" s="201"/>
      <c r="B53" s="62"/>
      <c r="C53" s="62"/>
      <c r="D53" s="62"/>
      <c r="E53" s="62"/>
      <c r="F53" s="62"/>
      <c r="G53" s="62"/>
      <c r="H53" s="62"/>
      <c r="I53" s="223"/>
      <c r="J53" s="62"/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20662-4BB7-45F9-BCD3-E9CA0C30CA25}">
  <dimension ref="A1:BI30"/>
  <sheetViews>
    <sheetView showGridLines="0" zoomScale="90" zoomScaleNormal="90" workbookViewId="0"/>
  </sheetViews>
  <sheetFormatPr defaultRowHeight="13.2" x14ac:dyDescent="0.25"/>
  <cols>
    <col min="1" max="1" width="3.6640625" customWidth="1"/>
    <col min="2" max="2" width="56.21875" customWidth="1"/>
    <col min="3" max="4" width="8.77734375" style="5" customWidth="1"/>
    <col min="5" max="5" width="8.77734375" customWidth="1"/>
    <col min="6" max="6" width="8.77734375" style="5" customWidth="1"/>
    <col min="7" max="10" width="8.77734375" customWidth="1"/>
    <col min="11" max="11" width="1.21875" customWidth="1"/>
    <col min="12" max="12" width="10.88671875" customWidth="1"/>
    <col min="13" max="13" width="8.33203125" customWidth="1"/>
  </cols>
  <sheetData>
    <row r="1" spans="1:61" s="5" customFormat="1" x14ac:dyDescent="0.25"/>
    <row r="2" spans="1:61" s="5" customFormat="1" x14ac:dyDescent="0.25"/>
    <row r="3" spans="1:61" s="5" customFormat="1" x14ac:dyDescent="0.25"/>
    <row r="4" spans="1:61" ht="13.8" thickBot="1" x14ac:dyDescent="0.3">
      <c r="A4" s="5"/>
      <c r="C4" s="4"/>
      <c r="D4" s="4"/>
      <c r="E4" s="4"/>
      <c r="F4" s="4"/>
      <c r="G4" s="4"/>
      <c r="H4" s="4"/>
      <c r="I4" s="4"/>
      <c r="J4" s="4"/>
    </row>
    <row r="5" spans="1:61" s="94" customFormat="1" ht="30.45" customHeight="1" thickTop="1" x14ac:dyDescent="0.25">
      <c r="A5" s="5"/>
      <c r="B5" s="283" t="s">
        <v>317</v>
      </c>
      <c r="C5" s="284" t="s">
        <v>292</v>
      </c>
      <c r="D5" s="284" t="s">
        <v>247</v>
      </c>
      <c r="E5" s="284" t="s">
        <v>234</v>
      </c>
      <c r="F5" s="284" t="s">
        <v>206</v>
      </c>
      <c r="G5" s="284" t="s">
        <v>199</v>
      </c>
      <c r="H5" s="284" t="s">
        <v>167</v>
      </c>
      <c r="I5" s="284" t="s">
        <v>140</v>
      </c>
      <c r="J5" s="285" t="s">
        <v>202</v>
      </c>
      <c r="K5" s="5"/>
      <c r="L5" s="289" t="s">
        <v>230</v>
      </c>
      <c r="M5" s="440" t="s">
        <v>231</v>
      </c>
      <c r="N5" s="441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1:61" s="94" customFormat="1" ht="13.8" customHeight="1" x14ac:dyDescent="0.25">
      <c r="A6" s="5"/>
      <c r="B6" s="286" t="s">
        <v>28</v>
      </c>
      <c r="C6" s="287"/>
      <c r="D6" s="287"/>
      <c r="E6" s="287"/>
      <c r="F6" s="287"/>
      <c r="G6" s="287"/>
      <c r="H6" s="287"/>
      <c r="I6" s="287"/>
      <c r="J6" s="288"/>
      <c r="K6" s="5"/>
      <c r="L6" s="290" t="s">
        <v>291</v>
      </c>
      <c r="M6" s="442"/>
      <c r="N6" s="443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s="94" customFormat="1" ht="10.95" customHeight="1" x14ac:dyDescent="0.25">
      <c r="A7" s="5"/>
      <c r="B7" s="331" t="s">
        <v>7</v>
      </c>
      <c r="C7" s="332">
        <v>1182</v>
      </c>
      <c r="D7" s="333">
        <v>1174</v>
      </c>
      <c r="E7" s="333">
        <v>1132</v>
      </c>
      <c r="F7" s="333">
        <v>1129</v>
      </c>
      <c r="G7" s="334">
        <v>1166</v>
      </c>
      <c r="H7" s="334">
        <v>1136</v>
      </c>
      <c r="I7" s="334">
        <v>1117</v>
      </c>
      <c r="J7" s="335">
        <v>1125</v>
      </c>
      <c r="K7" s="5"/>
      <c r="L7" s="358">
        <v>1172</v>
      </c>
      <c r="M7" s="359">
        <f>C7-L7</f>
        <v>10</v>
      </c>
      <c r="N7" s="361">
        <f>C7/L7-1</f>
        <v>8.5324232081911422E-3</v>
      </c>
      <c r="O7" s="183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</row>
    <row r="8" spans="1:61" s="94" customFormat="1" ht="10.95" customHeight="1" x14ac:dyDescent="0.25">
      <c r="A8" s="5"/>
      <c r="B8" s="336" t="s">
        <v>8</v>
      </c>
      <c r="C8" s="337">
        <v>229</v>
      </c>
      <c r="D8" s="338">
        <v>192</v>
      </c>
      <c r="E8" s="338">
        <v>174</v>
      </c>
      <c r="F8" s="338">
        <v>161</v>
      </c>
      <c r="G8" s="339">
        <v>198</v>
      </c>
      <c r="H8" s="339">
        <v>197</v>
      </c>
      <c r="I8" s="339">
        <v>202</v>
      </c>
      <c r="J8" s="340">
        <v>162</v>
      </c>
      <c r="K8" s="5"/>
      <c r="L8" s="360">
        <v>195</v>
      </c>
      <c r="M8" s="359">
        <f t="shared" ref="M8:M26" si="0">C8-L8</f>
        <v>34</v>
      </c>
      <c r="N8" s="361">
        <f t="shared" ref="N8:N26" si="1">C8/L8-1</f>
        <v>0.17435897435897441</v>
      </c>
      <c r="O8" s="183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</row>
    <row r="9" spans="1:61" s="94" customFormat="1" ht="10.95" hidden="1" customHeight="1" x14ac:dyDescent="0.25">
      <c r="A9" s="5"/>
      <c r="B9" s="341" t="s">
        <v>9</v>
      </c>
      <c r="C9" s="342"/>
      <c r="D9" s="343"/>
      <c r="E9" s="343"/>
      <c r="F9" s="343">
        <v>415</v>
      </c>
      <c r="G9" s="344">
        <v>409</v>
      </c>
      <c r="H9" s="344">
        <v>403</v>
      </c>
      <c r="I9" s="344">
        <v>392</v>
      </c>
      <c r="J9" s="345">
        <v>378</v>
      </c>
      <c r="K9" s="5"/>
      <c r="L9" s="362"/>
      <c r="M9" s="359">
        <f t="shared" si="0"/>
        <v>0</v>
      </c>
      <c r="N9" s="361" t="e">
        <f t="shared" si="1"/>
        <v>#DIV/0!</v>
      </c>
      <c r="O9" s="18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</row>
    <row r="10" spans="1:61" s="94" customFormat="1" ht="10.95" hidden="1" customHeight="1" x14ac:dyDescent="0.25">
      <c r="A10" s="5"/>
      <c r="B10" s="341" t="s">
        <v>10</v>
      </c>
      <c r="C10" s="342"/>
      <c r="D10" s="343"/>
      <c r="E10" s="343"/>
      <c r="F10" s="343">
        <v>-254</v>
      </c>
      <c r="G10" s="344">
        <v>-211</v>
      </c>
      <c r="H10" s="344">
        <v>-205</v>
      </c>
      <c r="I10" s="344">
        <v>-190</v>
      </c>
      <c r="J10" s="345">
        <v>-216</v>
      </c>
      <c r="K10" s="5"/>
      <c r="L10" s="362"/>
      <c r="M10" s="359">
        <f t="shared" si="0"/>
        <v>0</v>
      </c>
      <c r="N10" s="361" t="e">
        <f t="shared" si="1"/>
        <v>#DIV/0!</v>
      </c>
      <c r="O10" s="183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</row>
    <row r="11" spans="1:61" s="94" customFormat="1" ht="10.95" customHeight="1" x14ac:dyDescent="0.25">
      <c r="A11" s="5"/>
      <c r="B11" s="336" t="s">
        <v>11</v>
      </c>
      <c r="C11" s="337">
        <v>2</v>
      </c>
      <c r="D11" s="338">
        <v>-5</v>
      </c>
      <c r="E11" s="338">
        <v>1</v>
      </c>
      <c r="F11" s="338">
        <v>-3</v>
      </c>
      <c r="G11" s="339">
        <v>-3</v>
      </c>
      <c r="H11" s="339">
        <v>-9</v>
      </c>
      <c r="I11" s="339">
        <v>1</v>
      </c>
      <c r="J11" s="340">
        <v>-7</v>
      </c>
      <c r="K11" s="5"/>
      <c r="L11" s="360">
        <v>-2</v>
      </c>
      <c r="M11" s="359">
        <f t="shared" si="0"/>
        <v>4</v>
      </c>
      <c r="N11" s="361">
        <f t="shared" si="1"/>
        <v>-2</v>
      </c>
      <c r="O11" s="183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</row>
    <row r="12" spans="1:61" s="94" customFormat="1" ht="10.95" hidden="1" customHeight="1" x14ac:dyDescent="0.25">
      <c r="A12" s="5"/>
      <c r="B12" s="341" t="s">
        <v>9</v>
      </c>
      <c r="C12" s="342"/>
      <c r="D12" s="343"/>
      <c r="E12" s="343"/>
      <c r="F12" s="343">
        <v>351</v>
      </c>
      <c r="G12" s="344">
        <v>416</v>
      </c>
      <c r="H12" s="344">
        <v>293</v>
      </c>
      <c r="I12" s="344">
        <v>315</v>
      </c>
      <c r="J12" s="345">
        <v>336</v>
      </c>
      <c r="K12" s="5"/>
      <c r="L12" s="362"/>
      <c r="M12" s="359">
        <f t="shared" si="0"/>
        <v>0</v>
      </c>
      <c r="N12" s="361" t="e">
        <f t="shared" si="1"/>
        <v>#DIV/0!</v>
      </c>
      <c r="O12" s="183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</row>
    <row r="13" spans="1:61" s="94" customFormat="1" ht="10.95" hidden="1" customHeight="1" x14ac:dyDescent="0.25">
      <c r="A13" s="5"/>
      <c r="B13" s="341" t="s">
        <v>10</v>
      </c>
      <c r="C13" s="342"/>
      <c r="D13" s="343"/>
      <c r="E13" s="343"/>
      <c r="F13" s="343">
        <v>-354</v>
      </c>
      <c r="G13" s="344">
        <v>-418</v>
      </c>
      <c r="H13" s="344">
        <v>-302</v>
      </c>
      <c r="I13" s="344">
        <v>-314</v>
      </c>
      <c r="J13" s="345">
        <v>-343</v>
      </c>
      <c r="K13" s="5"/>
      <c r="L13" s="362"/>
      <c r="M13" s="359">
        <f t="shared" si="0"/>
        <v>0</v>
      </c>
      <c r="N13" s="361" t="e">
        <f t="shared" si="1"/>
        <v>#DIV/0!</v>
      </c>
      <c r="O13" s="183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s="94" customFormat="1" ht="10.95" customHeight="1" x14ac:dyDescent="0.25">
      <c r="A14" s="5"/>
      <c r="B14" s="331" t="s">
        <v>12</v>
      </c>
      <c r="C14" s="337">
        <v>-11</v>
      </c>
      <c r="D14" s="338">
        <v>-9</v>
      </c>
      <c r="E14" s="338">
        <v>1</v>
      </c>
      <c r="F14" s="338">
        <v>-7</v>
      </c>
      <c r="G14" s="339">
        <v>-12</v>
      </c>
      <c r="H14" s="339">
        <v>-6</v>
      </c>
      <c r="I14" s="339">
        <v>-14</v>
      </c>
      <c r="J14" s="340">
        <v>-9</v>
      </c>
      <c r="K14" s="5"/>
      <c r="L14" s="360">
        <v>-6</v>
      </c>
      <c r="M14" s="359">
        <f t="shared" si="0"/>
        <v>-5</v>
      </c>
      <c r="N14" s="361">
        <f t="shared" si="1"/>
        <v>0.83333333333333326</v>
      </c>
      <c r="O14" s="183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61" s="94" customFormat="1" ht="10.95" customHeight="1" x14ac:dyDescent="0.25">
      <c r="A15" s="5"/>
      <c r="B15" s="331" t="s">
        <v>13</v>
      </c>
      <c r="C15" s="337">
        <v>17</v>
      </c>
      <c r="D15" s="338">
        <v>14</v>
      </c>
      <c r="E15" s="338">
        <v>39</v>
      </c>
      <c r="F15" s="338">
        <v>12</v>
      </c>
      <c r="G15" s="339">
        <v>15</v>
      </c>
      <c r="H15" s="339">
        <v>12</v>
      </c>
      <c r="I15" s="339">
        <v>34</v>
      </c>
      <c r="J15" s="340">
        <v>21</v>
      </c>
      <c r="K15" s="5"/>
      <c r="L15" s="360">
        <v>15</v>
      </c>
      <c r="M15" s="359">
        <f t="shared" si="0"/>
        <v>2</v>
      </c>
      <c r="N15" s="361">
        <f t="shared" si="1"/>
        <v>0.1333333333333333</v>
      </c>
      <c r="O15" s="183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</row>
    <row r="16" spans="1:61" s="94" customFormat="1" ht="10.95" customHeight="1" x14ac:dyDescent="0.25">
      <c r="A16" s="5"/>
      <c r="B16" s="331" t="s">
        <v>232</v>
      </c>
      <c r="C16" s="337">
        <v>130</v>
      </c>
      <c r="D16" s="338">
        <v>-46</v>
      </c>
      <c r="E16" s="338">
        <v>-2</v>
      </c>
      <c r="F16" s="338">
        <v>99</v>
      </c>
      <c r="G16" s="339">
        <v>2</v>
      </c>
      <c r="H16" s="339">
        <v>79</v>
      </c>
      <c r="I16" s="339">
        <v>54</v>
      </c>
      <c r="J16" s="340">
        <v>96</v>
      </c>
      <c r="K16" s="5"/>
      <c r="L16" s="360">
        <v>87</v>
      </c>
      <c r="M16" s="359">
        <f t="shared" si="0"/>
        <v>43</v>
      </c>
      <c r="N16" s="361">
        <f t="shared" si="1"/>
        <v>0.49425287356321834</v>
      </c>
      <c r="O16" s="183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</row>
    <row r="17" spans="1:61" s="94" customFormat="1" ht="10.95" customHeight="1" x14ac:dyDescent="0.25">
      <c r="A17" s="5"/>
      <c r="B17" s="331" t="s">
        <v>233</v>
      </c>
      <c r="C17" s="337">
        <v>0</v>
      </c>
      <c r="D17" s="338">
        <v>5</v>
      </c>
      <c r="E17" s="338">
        <v>0</v>
      </c>
      <c r="F17" s="338">
        <v>2</v>
      </c>
      <c r="G17" s="339">
        <v>0</v>
      </c>
      <c r="H17" s="339">
        <v>0</v>
      </c>
      <c r="I17" s="339">
        <v>8</v>
      </c>
      <c r="J17" s="346">
        <v>1</v>
      </c>
      <c r="K17" s="5"/>
      <c r="L17" s="360">
        <v>2</v>
      </c>
      <c r="M17" s="359">
        <f t="shared" si="0"/>
        <v>-2</v>
      </c>
      <c r="N17" s="361">
        <f t="shared" si="1"/>
        <v>-1</v>
      </c>
      <c r="O17" s="183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</row>
    <row r="18" spans="1:61" s="94" customFormat="1" ht="10.95" customHeight="1" x14ac:dyDescent="0.25">
      <c r="A18" s="5"/>
      <c r="B18" s="331" t="s">
        <v>14</v>
      </c>
      <c r="C18" s="337">
        <v>445</v>
      </c>
      <c r="D18" s="338">
        <v>444</v>
      </c>
      <c r="E18" s="338">
        <v>435</v>
      </c>
      <c r="F18" s="338">
        <v>410</v>
      </c>
      <c r="G18" s="339">
        <v>407</v>
      </c>
      <c r="H18" s="339">
        <v>424</v>
      </c>
      <c r="I18" s="339">
        <v>438</v>
      </c>
      <c r="J18" s="340">
        <v>450</v>
      </c>
      <c r="K18" s="5"/>
      <c r="L18" s="360">
        <v>442</v>
      </c>
      <c r="M18" s="359">
        <f t="shared" si="0"/>
        <v>3</v>
      </c>
      <c r="N18" s="361">
        <f t="shared" si="1"/>
        <v>6.7873303167420573E-3</v>
      </c>
      <c r="O18" s="18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</row>
    <row r="19" spans="1:61" s="94" customFormat="1" ht="10.95" customHeight="1" thickBot="1" x14ac:dyDescent="0.3">
      <c r="A19" s="5"/>
      <c r="B19" s="331" t="s">
        <v>105</v>
      </c>
      <c r="C19" s="337">
        <v>47</v>
      </c>
      <c r="D19" s="338">
        <v>43</v>
      </c>
      <c r="E19" s="338">
        <v>133</v>
      </c>
      <c r="F19" s="338">
        <v>59</v>
      </c>
      <c r="G19" s="339">
        <v>76</v>
      </c>
      <c r="H19" s="339">
        <v>56</v>
      </c>
      <c r="I19" s="339">
        <v>23</v>
      </c>
      <c r="J19" s="340">
        <v>71</v>
      </c>
      <c r="K19" s="5"/>
      <c r="L19" s="360">
        <v>55</v>
      </c>
      <c r="M19" s="359">
        <f t="shared" si="0"/>
        <v>-8</v>
      </c>
      <c r="N19" s="361">
        <f t="shared" si="1"/>
        <v>-0.1454545454545455</v>
      </c>
      <c r="O19" s="183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</row>
    <row r="20" spans="1:61" s="94" customFormat="1" ht="10.95" customHeight="1" thickTop="1" thickBot="1" x14ac:dyDescent="0.3">
      <c r="A20" s="5"/>
      <c r="B20" s="347" t="s">
        <v>15</v>
      </c>
      <c r="C20" s="348">
        <v>2041</v>
      </c>
      <c r="D20" s="349">
        <v>1813</v>
      </c>
      <c r="E20" s="349">
        <v>1913</v>
      </c>
      <c r="F20" s="349">
        <v>1862</v>
      </c>
      <c r="G20" s="350">
        <v>1848</v>
      </c>
      <c r="H20" s="350">
        <v>1888</v>
      </c>
      <c r="I20" s="350">
        <v>1863</v>
      </c>
      <c r="J20" s="351">
        <v>1912</v>
      </c>
      <c r="K20" s="5"/>
      <c r="L20" s="363">
        <v>1957</v>
      </c>
      <c r="M20" s="364">
        <f t="shared" si="0"/>
        <v>84</v>
      </c>
      <c r="N20" s="365">
        <f t="shared" si="1"/>
        <v>4.2922841083290697E-2</v>
      </c>
      <c r="O20" s="183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s="94" customFormat="1" ht="10.95" customHeight="1" thickTop="1" x14ac:dyDescent="0.25">
      <c r="A21" s="5"/>
      <c r="B21" s="331" t="s">
        <v>2</v>
      </c>
      <c r="C21" s="352">
        <v>-1045</v>
      </c>
      <c r="D21" s="353">
        <v>-975</v>
      </c>
      <c r="E21" s="353">
        <v>-988</v>
      </c>
      <c r="F21" s="353">
        <v>-1296</v>
      </c>
      <c r="G21" s="339">
        <v>-996</v>
      </c>
      <c r="H21" s="339">
        <v>-981</v>
      </c>
      <c r="I21" s="334">
        <v>-966</v>
      </c>
      <c r="J21" s="335">
        <v>-1291</v>
      </c>
      <c r="K21" s="5"/>
      <c r="L21" s="358">
        <v>-1027</v>
      </c>
      <c r="M21" s="359">
        <f t="shared" si="0"/>
        <v>-18</v>
      </c>
      <c r="N21" s="361">
        <f t="shared" si="1"/>
        <v>1.7526777020447915E-2</v>
      </c>
      <c r="O21" s="183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s="94" customFormat="1" ht="10.95" customHeight="1" x14ac:dyDescent="0.25">
      <c r="A22" s="5"/>
      <c r="B22" s="331" t="s">
        <v>3</v>
      </c>
      <c r="C22" s="337">
        <v>-82</v>
      </c>
      <c r="D22" s="338">
        <v>-26</v>
      </c>
      <c r="E22" s="338">
        <v>-40</v>
      </c>
      <c r="F22" s="338">
        <v>-69</v>
      </c>
      <c r="G22" s="339">
        <v>-43</v>
      </c>
      <c r="H22" s="339">
        <v>2</v>
      </c>
      <c r="I22" s="339">
        <v>1</v>
      </c>
      <c r="J22" s="340">
        <v>56</v>
      </c>
      <c r="K22" s="5"/>
      <c r="L22" s="366">
        <v>-58</v>
      </c>
      <c r="M22" s="359">
        <f t="shared" si="0"/>
        <v>-24</v>
      </c>
      <c r="N22" s="361">
        <f t="shared" si="1"/>
        <v>0.4137931034482758</v>
      </c>
      <c r="O22" s="183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</row>
    <row r="23" spans="1:61" s="94" customFormat="1" ht="10.95" customHeight="1" thickBot="1" x14ac:dyDescent="0.3">
      <c r="A23" s="5"/>
      <c r="B23" s="331" t="s">
        <v>142</v>
      </c>
      <c r="C23" s="337">
        <v>-1</v>
      </c>
      <c r="D23" s="338">
        <v>0</v>
      </c>
      <c r="E23" s="338">
        <v>4</v>
      </c>
      <c r="F23" s="338">
        <v>5</v>
      </c>
      <c r="G23" s="339">
        <v>4</v>
      </c>
      <c r="H23" s="339">
        <v>2</v>
      </c>
      <c r="I23" s="339">
        <v>3</v>
      </c>
      <c r="J23" s="340">
        <v>6</v>
      </c>
      <c r="K23" s="5"/>
      <c r="L23" s="366">
        <v>2</v>
      </c>
      <c r="M23" s="359">
        <f t="shared" si="0"/>
        <v>-3</v>
      </c>
      <c r="N23" s="361">
        <f t="shared" si="1"/>
        <v>-1.5</v>
      </c>
      <c r="O23" s="183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</row>
    <row r="24" spans="1:61" s="94" customFormat="1" ht="10.95" customHeight="1" thickTop="1" thickBot="1" x14ac:dyDescent="0.3">
      <c r="A24" s="5"/>
      <c r="B24" s="347" t="s">
        <v>16</v>
      </c>
      <c r="C24" s="354">
        <v>912</v>
      </c>
      <c r="D24" s="355">
        <v>812</v>
      </c>
      <c r="E24" s="355">
        <v>889</v>
      </c>
      <c r="F24" s="355">
        <v>503</v>
      </c>
      <c r="G24" s="356">
        <v>814</v>
      </c>
      <c r="H24" s="356">
        <v>911</v>
      </c>
      <c r="I24" s="356">
        <v>901</v>
      </c>
      <c r="J24" s="357">
        <v>683</v>
      </c>
      <c r="K24" s="5"/>
      <c r="L24" s="367">
        <v>875</v>
      </c>
      <c r="M24" s="368">
        <f t="shared" si="0"/>
        <v>37</v>
      </c>
      <c r="N24" s="369">
        <f t="shared" si="1"/>
        <v>4.228571428571426E-2</v>
      </c>
      <c r="O24" s="183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</row>
    <row r="25" spans="1:61" s="94" customFormat="1" ht="10.95" customHeight="1" thickTop="1" thickBot="1" x14ac:dyDescent="0.3">
      <c r="A25" s="5"/>
      <c r="B25" s="331" t="s">
        <v>17</v>
      </c>
      <c r="C25" s="337">
        <v>-210</v>
      </c>
      <c r="D25" s="338">
        <v>-200</v>
      </c>
      <c r="E25" s="338">
        <v>-144</v>
      </c>
      <c r="F25" s="338">
        <v>-73</v>
      </c>
      <c r="G25" s="339">
        <v>-192</v>
      </c>
      <c r="H25" s="339">
        <v>-211</v>
      </c>
      <c r="I25" s="339">
        <v>-210</v>
      </c>
      <c r="J25" s="340">
        <v>-127</v>
      </c>
      <c r="K25" s="5"/>
      <c r="L25" s="370">
        <v>-210</v>
      </c>
      <c r="M25" s="371">
        <f t="shared" si="0"/>
        <v>0</v>
      </c>
      <c r="N25" s="372">
        <f t="shared" si="1"/>
        <v>0</v>
      </c>
      <c r="O25" s="183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</row>
    <row r="26" spans="1:61" s="94" customFormat="1" ht="10.95" customHeight="1" thickTop="1" thickBot="1" x14ac:dyDescent="0.3">
      <c r="A26" s="5"/>
      <c r="B26" s="347" t="s">
        <v>18</v>
      </c>
      <c r="C26" s="354">
        <v>702</v>
      </c>
      <c r="D26" s="355">
        <v>612</v>
      </c>
      <c r="E26" s="355">
        <v>745</v>
      </c>
      <c r="F26" s="355">
        <v>430</v>
      </c>
      <c r="G26" s="356">
        <v>621</v>
      </c>
      <c r="H26" s="356">
        <v>701</v>
      </c>
      <c r="I26" s="356">
        <v>692</v>
      </c>
      <c r="J26" s="357">
        <v>556</v>
      </c>
      <c r="K26" s="5"/>
      <c r="L26" s="367">
        <v>664</v>
      </c>
      <c r="M26" s="368">
        <f t="shared" si="0"/>
        <v>38</v>
      </c>
      <c r="N26" s="369">
        <f t="shared" si="1"/>
        <v>5.7228915662650648E-2</v>
      </c>
      <c r="O26" s="183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</row>
    <row r="27" spans="1:61" ht="13.8" thickTop="1" x14ac:dyDescent="0.25">
      <c r="A27" s="5"/>
      <c r="K27" s="5"/>
      <c r="L27" s="5"/>
      <c r="M27" s="183"/>
      <c r="N27" s="183"/>
      <c r="O27" s="183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</row>
    <row r="28" spans="1:61" x14ac:dyDescent="0.25">
      <c r="A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</row>
    <row r="29" spans="1:61" x14ac:dyDescent="0.25"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</row>
    <row r="30" spans="1:61" x14ac:dyDescent="0.25"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</row>
  </sheetData>
  <mergeCells count="1">
    <mergeCell ref="M5:N6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FC16A-5FE0-4FB9-953A-2CBBA901CBA7}">
  <dimension ref="B2:K41"/>
  <sheetViews>
    <sheetView showGridLines="0" zoomScale="80" zoomScaleNormal="80" workbookViewId="0"/>
  </sheetViews>
  <sheetFormatPr defaultColWidth="8.77734375" defaultRowHeight="13.2" x14ac:dyDescent="0.25"/>
  <cols>
    <col min="1" max="1" width="3.44140625" style="5" customWidth="1"/>
    <col min="2" max="2" width="62.21875" style="5" customWidth="1"/>
    <col min="3" max="4" width="12.33203125" style="5" customWidth="1"/>
    <col min="5" max="5" width="12.44140625" style="5" customWidth="1"/>
    <col min="6" max="6" width="12.6640625" style="5" customWidth="1"/>
    <col min="7" max="7" width="11.21875" style="5" customWidth="1"/>
    <col min="8" max="16384" width="8.77734375" style="5"/>
  </cols>
  <sheetData>
    <row r="2" spans="2:11" ht="17.399999999999999" x14ac:dyDescent="0.3">
      <c r="B2" s="273"/>
    </row>
    <row r="3" spans="2:11" ht="13.05" customHeight="1" x14ac:dyDescent="0.25"/>
    <row r="4" spans="2:11" s="62" customFormat="1" x14ac:dyDescent="0.25">
      <c r="C4" s="444"/>
      <c r="D4" s="444"/>
      <c r="E4" s="444"/>
      <c r="F4" s="444"/>
      <c r="G4" s="444"/>
      <c r="H4" s="444"/>
      <c r="I4" s="444"/>
      <c r="J4" s="444"/>
      <c r="K4" s="444"/>
    </row>
    <row r="5" spans="2:11" ht="52.8" x14ac:dyDescent="0.25">
      <c r="B5" s="403" t="s">
        <v>316</v>
      </c>
      <c r="C5" s="404" t="s">
        <v>298</v>
      </c>
      <c r="D5" s="404" t="s">
        <v>299</v>
      </c>
      <c r="E5" s="404" t="s">
        <v>300</v>
      </c>
      <c r="F5" s="274" t="s">
        <v>301</v>
      </c>
      <c r="G5" s="274" t="s">
        <v>61</v>
      </c>
      <c r="H5" s="274" t="s">
        <v>63</v>
      </c>
      <c r="I5" s="274" t="s">
        <v>60</v>
      </c>
      <c r="J5" s="404" t="s">
        <v>36</v>
      </c>
      <c r="K5" s="404" t="s">
        <v>251</v>
      </c>
    </row>
    <row r="6" spans="2:11" s="376" customFormat="1" x14ac:dyDescent="0.25">
      <c r="B6" s="373" t="s">
        <v>343</v>
      </c>
      <c r="C6" s="374"/>
      <c r="D6" s="374"/>
      <c r="E6" s="374"/>
      <c r="F6" s="375"/>
      <c r="G6" s="375"/>
      <c r="H6" s="375"/>
      <c r="I6" s="375"/>
      <c r="J6" s="374"/>
      <c r="K6" s="374"/>
    </row>
    <row r="7" spans="2:11" s="376" customFormat="1" x14ac:dyDescent="0.25">
      <c r="B7" s="377" t="s">
        <v>302</v>
      </c>
      <c r="C7" s="378">
        <v>130770884290</v>
      </c>
      <c r="D7" s="378">
        <v>39558586049</v>
      </c>
      <c r="E7" s="378">
        <v>24040967072</v>
      </c>
      <c r="F7" s="379">
        <v>7953153764</v>
      </c>
      <c r="G7" s="379">
        <v>6479883630</v>
      </c>
      <c r="H7" s="379">
        <v>4438503161</v>
      </c>
      <c r="I7" s="379">
        <v>5169426517</v>
      </c>
      <c r="J7" s="378">
        <v>8998729969</v>
      </c>
      <c r="K7" s="396">
        <v>203369167380</v>
      </c>
    </row>
    <row r="8" spans="2:11" s="376" customFormat="1" x14ac:dyDescent="0.25">
      <c r="B8" s="380" t="s">
        <v>303</v>
      </c>
      <c r="C8" s="378">
        <v>50250860603</v>
      </c>
      <c r="D8" s="378">
        <v>21811241831</v>
      </c>
      <c r="E8" s="378">
        <v>13564047948</v>
      </c>
      <c r="F8" s="379">
        <v>6268036832</v>
      </c>
      <c r="G8" s="379">
        <v>3763447890</v>
      </c>
      <c r="H8" s="379">
        <v>2525540210</v>
      </c>
      <c r="I8" s="379">
        <v>1007023016</v>
      </c>
      <c r="J8" s="378">
        <v>0</v>
      </c>
      <c r="K8" s="396">
        <v>85626150382</v>
      </c>
    </row>
    <row r="9" spans="2:11" s="376" customFormat="1" x14ac:dyDescent="0.25">
      <c r="B9" s="380" t="s">
        <v>304</v>
      </c>
      <c r="C9" s="378">
        <v>51685104644</v>
      </c>
      <c r="D9" s="378">
        <v>12672798202</v>
      </c>
      <c r="E9" s="378">
        <v>4699268304</v>
      </c>
      <c r="F9" s="379">
        <v>875230744</v>
      </c>
      <c r="G9" s="379">
        <v>1352627001</v>
      </c>
      <c r="H9" s="379">
        <v>753511885</v>
      </c>
      <c r="I9" s="379">
        <v>1717898674</v>
      </c>
      <c r="J9" s="378">
        <v>0</v>
      </c>
      <c r="K9" s="396">
        <v>69057171150</v>
      </c>
    </row>
    <row r="10" spans="2:11" s="376" customFormat="1" x14ac:dyDescent="0.25">
      <c r="B10" s="380" t="s">
        <v>305</v>
      </c>
      <c r="C10" s="378">
        <v>8376257517</v>
      </c>
      <c r="D10" s="378">
        <v>1878373693</v>
      </c>
      <c r="E10" s="378">
        <v>5239692294</v>
      </c>
      <c r="F10" s="379">
        <v>636164600</v>
      </c>
      <c r="G10" s="379">
        <v>999571801</v>
      </c>
      <c r="H10" s="379">
        <v>1159451066</v>
      </c>
      <c r="I10" s="379">
        <v>2444504827</v>
      </c>
      <c r="J10" s="378">
        <v>0</v>
      </c>
      <c r="K10" s="396">
        <v>15494323504</v>
      </c>
    </row>
    <row r="11" spans="2:11" s="376" customFormat="1" x14ac:dyDescent="0.25">
      <c r="B11" s="380" t="s">
        <v>306</v>
      </c>
      <c r="C11" s="378">
        <v>18148622596</v>
      </c>
      <c r="D11" s="378">
        <v>2710859489</v>
      </c>
      <c r="E11" s="378">
        <v>326428056</v>
      </c>
      <c r="F11" s="379">
        <v>173721588</v>
      </c>
      <c r="G11" s="379">
        <v>152706468</v>
      </c>
      <c r="H11" s="379">
        <v>0</v>
      </c>
      <c r="I11" s="379">
        <v>0</v>
      </c>
      <c r="J11" s="378">
        <v>8998729969</v>
      </c>
      <c r="K11" s="396">
        <v>30184640110</v>
      </c>
    </row>
    <row r="12" spans="2:11" s="376" customFormat="1" x14ac:dyDescent="0.25">
      <c r="B12" s="381" t="s">
        <v>1</v>
      </c>
      <c r="C12" s="378">
        <v>2310038930</v>
      </c>
      <c r="D12" s="378">
        <v>485312834</v>
      </c>
      <c r="E12" s="378">
        <v>211530470</v>
      </c>
      <c r="F12" s="378">
        <v>0</v>
      </c>
      <c r="G12" s="378">
        <v>211530470</v>
      </c>
      <c r="H12" s="378">
        <v>0</v>
      </c>
      <c r="I12" s="378">
        <v>0</v>
      </c>
      <c r="J12" s="378">
        <v>0</v>
      </c>
      <c r="K12" s="396">
        <v>3006882234</v>
      </c>
    </row>
    <row r="13" spans="2:11" s="376" customFormat="1" x14ac:dyDescent="0.25">
      <c r="B13" s="377" t="s">
        <v>307</v>
      </c>
      <c r="C13" s="378">
        <v>1787473970</v>
      </c>
      <c r="D13" s="378">
        <v>465612089</v>
      </c>
      <c r="E13" s="378">
        <v>211530470</v>
      </c>
      <c r="F13" s="379">
        <v>0</v>
      </c>
      <c r="G13" s="379">
        <v>211530470</v>
      </c>
      <c r="H13" s="379">
        <v>0</v>
      </c>
      <c r="I13" s="379">
        <v>0</v>
      </c>
      <c r="J13" s="378">
        <v>0</v>
      </c>
      <c r="K13" s="396">
        <v>2464616529</v>
      </c>
    </row>
    <row r="14" spans="2:11" s="376" customFormat="1" x14ac:dyDescent="0.25">
      <c r="B14" s="377" t="s">
        <v>308</v>
      </c>
      <c r="C14" s="378">
        <v>522564960</v>
      </c>
      <c r="D14" s="378">
        <v>19700745</v>
      </c>
      <c r="E14" s="378">
        <v>0</v>
      </c>
      <c r="F14" s="379">
        <v>0</v>
      </c>
      <c r="G14" s="379">
        <v>0</v>
      </c>
      <c r="H14" s="379">
        <v>0</v>
      </c>
      <c r="I14" s="379">
        <v>0</v>
      </c>
      <c r="J14" s="378">
        <v>0</v>
      </c>
      <c r="K14" s="396">
        <v>542265705</v>
      </c>
    </row>
    <row r="15" spans="2:11" s="376" customFormat="1" x14ac:dyDescent="0.25">
      <c r="B15" s="377" t="s">
        <v>309</v>
      </c>
      <c r="C15" s="378">
        <v>100908801328</v>
      </c>
      <c r="D15" s="378">
        <v>29856532339</v>
      </c>
      <c r="E15" s="378">
        <v>25049873569</v>
      </c>
      <c r="F15" s="379">
        <v>4623416936</v>
      </c>
      <c r="G15" s="379">
        <v>7505527637</v>
      </c>
      <c r="H15" s="379">
        <v>3161414183</v>
      </c>
      <c r="I15" s="379">
        <v>9759514813</v>
      </c>
      <c r="J15" s="378">
        <v>551695</v>
      </c>
      <c r="K15" s="396">
        <v>155815758931</v>
      </c>
    </row>
    <row r="16" spans="2:11" s="376" customFormat="1" x14ac:dyDescent="0.25">
      <c r="B16" s="382" t="s">
        <v>310</v>
      </c>
      <c r="C16" s="378">
        <v>54220204817</v>
      </c>
      <c r="D16" s="378">
        <v>9067782521</v>
      </c>
      <c r="E16" s="378">
        <v>5589246302</v>
      </c>
      <c r="F16" s="379">
        <v>2033201125</v>
      </c>
      <c r="G16" s="379">
        <v>2355281541</v>
      </c>
      <c r="H16" s="379">
        <v>1160129015</v>
      </c>
      <c r="I16" s="379">
        <v>40634621</v>
      </c>
      <c r="J16" s="378">
        <v>0</v>
      </c>
      <c r="K16" s="396">
        <v>68877233640</v>
      </c>
    </row>
    <row r="17" spans="2:11" s="376" customFormat="1" x14ac:dyDescent="0.25">
      <c r="B17" s="382" t="s">
        <v>311</v>
      </c>
      <c r="C17" s="378">
        <v>36444600286</v>
      </c>
      <c r="D17" s="378">
        <v>15767568957</v>
      </c>
      <c r="E17" s="378">
        <v>15584003850</v>
      </c>
      <c r="F17" s="379">
        <v>1596098676</v>
      </c>
      <c r="G17" s="379">
        <v>3640997429</v>
      </c>
      <c r="H17" s="379">
        <v>692836871</v>
      </c>
      <c r="I17" s="379">
        <v>9654070874</v>
      </c>
      <c r="J17" s="378">
        <v>0</v>
      </c>
      <c r="K17" s="396">
        <v>67796173093</v>
      </c>
    </row>
    <row r="18" spans="2:11" s="376" customFormat="1" x14ac:dyDescent="0.25">
      <c r="B18" s="380" t="s">
        <v>312</v>
      </c>
      <c r="C18" s="378">
        <v>2298524631</v>
      </c>
      <c r="D18" s="378">
        <v>1261056389</v>
      </c>
      <c r="E18" s="378">
        <v>1418846031</v>
      </c>
      <c r="F18" s="379">
        <v>374832626</v>
      </c>
      <c r="G18" s="379">
        <v>460733717</v>
      </c>
      <c r="H18" s="379">
        <v>567028934</v>
      </c>
      <c r="I18" s="379">
        <v>16250754</v>
      </c>
      <c r="J18" s="378">
        <v>551695</v>
      </c>
      <c r="K18" s="396">
        <v>4978978746</v>
      </c>
    </row>
    <row r="19" spans="2:11" s="376" customFormat="1" x14ac:dyDescent="0.25">
      <c r="B19" s="380" t="s">
        <v>313</v>
      </c>
      <c r="C19" s="378">
        <v>4147932334</v>
      </c>
      <c r="D19" s="378">
        <v>620498431</v>
      </c>
      <c r="E19" s="378">
        <v>1157971374</v>
      </c>
      <c r="F19" s="379">
        <v>238891886</v>
      </c>
      <c r="G19" s="379">
        <v>695418603</v>
      </c>
      <c r="H19" s="379">
        <v>223660885</v>
      </c>
      <c r="I19" s="379">
        <v>0</v>
      </c>
      <c r="J19" s="378">
        <v>0</v>
      </c>
      <c r="K19" s="396">
        <v>5926402139</v>
      </c>
    </row>
    <row r="20" spans="2:11" s="376" customFormat="1" x14ac:dyDescent="0.25">
      <c r="B20" s="380" t="s">
        <v>314</v>
      </c>
      <c r="C20" s="378">
        <v>1688365810</v>
      </c>
      <c r="D20" s="378">
        <v>2610913612</v>
      </c>
      <c r="E20" s="378">
        <v>1205655578</v>
      </c>
      <c r="F20" s="379">
        <v>328064937</v>
      </c>
      <c r="G20" s="379">
        <v>312089299</v>
      </c>
      <c r="H20" s="379">
        <v>516942778</v>
      </c>
      <c r="I20" s="379">
        <v>48558564</v>
      </c>
      <c r="J20" s="378">
        <v>0</v>
      </c>
      <c r="K20" s="396">
        <v>5504935000</v>
      </c>
    </row>
    <row r="21" spans="2:11" s="376" customFormat="1" x14ac:dyDescent="0.25">
      <c r="B21" s="383" t="s">
        <v>315</v>
      </c>
      <c r="C21" s="384">
        <v>2109173450</v>
      </c>
      <c r="D21" s="384">
        <v>528712429</v>
      </c>
      <c r="E21" s="384">
        <v>94150434</v>
      </c>
      <c r="F21" s="385">
        <v>52327686</v>
      </c>
      <c r="G21" s="385">
        <v>41007048</v>
      </c>
      <c r="H21" s="385">
        <v>815700</v>
      </c>
      <c r="I21" s="385">
        <v>0</v>
      </c>
      <c r="J21" s="384">
        <v>0</v>
      </c>
      <c r="K21" s="397">
        <v>2732036313</v>
      </c>
    </row>
    <row r="22" spans="2:11" s="376" customFormat="1" x14ac:dyDescent="0.25">
      <c r="B22" s="383" t="s">
        <v>315</v>
      </c>
      <c r="C22" s="384">
        <v>10243996225</v>
      </c>
      <c r="D22" s="384">
        <v>5021180861</v>
      </c>
      <c r="E22" s="384">
        <v>3876623417</v>
      </c>
      <c r="F22" s="384">
        <v>994117135</v>
      </c>
      <c r="G22" s="384">
        <v>1509248667</v>
      </c>
      <c r="H22" s="384">
        <v>1308448297</v>
      </c>
      <c r="I22" s="384">
        <v>64809318</v>
      </c>
      <c r="J22" s="384">
        <v>551695</v>
      </c>
      <c r="K22" s="397">
        <v>19142352198</v>
      </c>
    </row>
    <row r="23" spans="2:11" s="376" customFormat="1" x14ac:dyDescent="0.25">
      <c r="B23" s="373" t="s">
        <v>344</v>
      </c>
      <c r="C23" s="386"/>
      <c r="D23" s="386"/>
      <c r="E23" s="386"/>
      <c r="F23" s="387"/>
      <c r="G23" s="387"/>
      <c r="H23" s="387"/>
      <c r="I23" s="387"/>
      <c r="J23" s="386"/>
      <c r="K23" s="398"/>
    </row>
    <row r="24" spans="2:11" s="376" customFormat="1" x14ac:dyDescent="0.25">
      <c r="B24" s="377" t="s">
        <v>302</v>
      </c>
      <c r="C24" s="388">
        <v>131441629496</v>
      </c>
      <c r="D24" s="388">
        <v>32394133611</v>
      </c>
      <c r="E24" s="388">
        <v>22896585143</v>
      </c>
      <c r="F24" s="389">
        <v>7503163736</v>
      </c>
      <c r="G24" s="389">
        <v>6347694749</v>
      </c>
      <c r="H24" s="389">
        <v>4116168762</v>
      </c>
      <c r="I24" s="389">
        <v>4929557896</v>
      </c>
      <c r="J24" s="388">
        <v>7558460750</v>
      </c>
      <c r="K24" s="399">
        <v>194290809000</v>
      </c>
    </row>
    <row r="25" spans="2:11" s="376" customFormat="1" x14ac:dyDescent="0.25">
      <c r="B25" s="380" t="s">
        <v>303</v>
      </c>
      <c r="C25" s="388">
        <v>46907847577</v>
      </c>
      <c r="D25" s="388">
        <v>20824525235</v>
      </c>
      <c r="E25" s="388">
        <v>12160492109</v>
      </c>
      <c r="F25" s="389">
        <v>5746204714</v>
      </c>
      <c r="G25" s="389">
        <v>3455698697</v>
      </c>
      <c r="H25" s="389">
        <v>2216775767</v>
      </c>
      <c r="I25" s="389">
        <v>741812931</v>
      </c>
      <c r="J25" s="388">
        <v>0</v>
      </c>
      <c r="K25" s="399">
        <v>79892864921</v>
      </c>
    </row>
    <row r="26" spans="2:11" s="376" customFormat="1" x14ac:dyDescent="0.25">
      <c r="B26" s="380" t="s">
        <v>304</v>
      </c>
      <c r="C26" s="388">
        <v>47788563624</v>
      </c>
      <c r="D26" s="388">
        <v>7535580199</v>
      </c>
      <c r="E26" s="388">
        <v>4742985825</v>
      </c>
      <c r="F26" s="389">
        <v>944484717</v>
      </c>
      <c r="G26" s="389">
        <v>1292572724</v>
      </c>
      <c r="H26" s="389">
        <v>809920168</v>
      </c>
      <c r="I26" s="389">
        <v>1696008216</v>
      </c>
      <c r="J26" s="388">
        <v>0</v>
      </c>
      <c r="K26" s="399">
        <v>60067129648</v>
      </c>
    </row>
    <row r="27" spans="2:11" s="376" customFormat="1" x14ac:dyDescent="0.25">
      <c r="B27" s="380" t="s">
        <v>305</v>
      </c>
      <c r="C27" s="388">
        <v>10048128916</v>
      </c>
      <c r="D27" s="388">
        <v>1355181600</v>
      </c>
      <c r="E27" s="388">
        <v>5440373663</v>
      </c>
      <c r="F27" s="389">
        <v>632982033</v>
      </c>
      <c r="G27" s="389">
        <v>1226182054</v>
      </c>
      <c r="H27" s="389">
        <v>1089472827</v>
      </c>
      <c r="I27" s="389">
        <v>2491736749</v>
      </c>
      <c r="J27" s="388">
        <v>3250</v>
      </c>
      <c r="K27" s="399">
        <v>16843687429</v>
      </c>
    </row>
    <row r="28" spans="2:11" s="376" customFormat="1" x14ac:dyDescent="0.25">
      <c r="B28" s="380" t="s">
        <v>306</v>
      </c>
      <c r="C28" s="388">
        <v>24583950837</v>
      </c>
      <c r="D28" s="388">
        <v>2177118647</v>
      </c>
      <c r="E28" s="388">
        <v>328460277</v>
      </c>
      <c r="F28" s="389">
        <v>179492272</v>
      </c>
      <c r="G28" s="389">
        <v>148968005</v>
      </c>
      <c r="H28" s="389">
        <v>0</v>
      </c>
      <c r="I28" s="389">
        <v>0</v>
      </c>
      <c r="J28" s="388">
        <v>7558457500</v>
      </c>
      <c r="K28" s="399">
        <v>34647987261</v>
      </c>
    </row>
    <row r="29" spans="2:11" s="376" customFormat="1" x14ac:dyDescent="0.25">
      <c r="B29" s="381" t="s">
        <v>1</v>
      </c>
      <c r="C29" s="390">
        <v>2113138542</v>
      </c>
      <c r="D29" s="390">
        <v>501727930</v>
      </c>
      <c r="E29" s="390">
        <v>224273269</v>
      </c>
      <c r="F29" s="390">
        <v>0</v>
      </c>
      <c r="G29" s="390">
        <v>224273269</v>
      </c>
      <c r="H29" s="390">
        <v>0</v>
      </c>
      <c r="I29" s="390">
        <v>0</v>
      </c>
      <c r="J29" s="390">
        <v>0</v>
      </c>
      <c r="K29" s="400">
        <v>2839139741</v>
      </c>
    </row>
    <row r="30" spans="2:11" s="376" customFormat="1" x14ac:dyDescent="0.25">
      <c r="B30" s="377" t="s">
        <v>307</v>
      </c>
      <c r="C30" s="388">
        <v>1934391367</v>
      </c>
      <c r="D30" s="388">
        <v>469867751</v>
      </c>
      <c r="E30" s="388">
        <v>224273269</v>
      </c>
      <c r="F30" s="389">
        <v>0</v>
      </c>
      <c r="G30" s="389">
        <v>224273269</v>
      </c>
      <c r="H30" s="389">
        <v>0</v>
      </c>
      <c r="I30" s="389">
        <v>0</v>
      </c>
      <c r="J30" s="388">
        <v>0</v>
      </c>
      <c r="K30" s="399">
        <v>2628532387</v>
      </c>
    </row>
    <row r="31" spans="2:11" s="376" customFormat="1" x14ac:dyDescent="0.25">
      <c r="B31" s="377" t="s">
        <v>308</v>
      </c>
      <c r="C31" s="388">
        <v>178747175</v>
      </c>
      <c r="D31" s="388">
        <v>31860179</v>
      </c>
      <c r="E31" s="388">
        <v>0</v>
      </c>
      <c r="F31" s="389">
        <v>0</v>
      </c>
      <c r="G31" s="389">
        <v>0</v>
      </c>
      <c r="H31" s="389">
        <v>0</v>
      </c>
      <c r="I31" s="389">
        <v>0</v>
      </c>
      <c r="J31" s="388">
        <v>0</v>
      </c>
      <c r="K31" s="399">
        <v>210607354</v>
      </c>
    </row>
    <row r="32" spans="2:11" s="376" customFormat="1" x14ac:dyDescent="0.25">
      <c r="B32" s="377" t="s">
        <v>309</v>
      </c>
      <c r="C32" s="391">
        <v>99649884406</v>
      </c>
      <c r="D32" s="391">
        <v>23386834558</v>
      </c>
      <c r="E32" s="391">
        <v>24015229568</v>
      </c>
      <c r="F32" s="392">
        <v>4373139849</v>
      </c>
      <c r="G32" s="392">
        <v>7107425663</v>
      </c>
      <c r="H32" s="392">
        <v>2805969075</v>
      </c>
      <c r="I32" s="392">
        <v>9728694981</v>
      </c>
      <c r="J32" s="391">
        <v>0</v>
      </c>
      <c r="K32" s="401">
        <v>147051948532</v>
      </c>
    </row>
    <row r="33" spans="2:11" s="376" customFormat="1" x14ac:dyDescent="0.25">
      <c r="B33" s="380" t="s">
        <v>310</v>
      </c>
      <c r="C33" s="390">
        <v>51765965004</v>
      </c>
      <c r="D33" s="390">
        <v>8303589916</v>
      </c>
      <c r="E33" s="390">
        <v>5674870062</v>
      </c>
      <c r="F33" s="393">
        <v>1969175303</v>
      </c>
      <c r="G33" s="393">
        <v>2313616395</v>
      </c>
      <c r="H33" s="393">
        <v>1038917939</v>
      </c>
      <c r="I33" s="393">
        <v>353160425</v>
      </c>
      <c r="J33" s="390">
        <v>0</v>
      </c>
      <c r="K33" s="400">
        <v>65744424982</v>
      </c>
    </row>
    <row r="34" spans="2:11" s="376" customFormat="1" x14ac:dyDescent="0.25">
      <c r="B34" s="380" t="s">
        <v>311</v>
      </c>
      <c r="C34" s="390">
        <v>35048675128</v>
      </c>
      <c r="D34" s="390">
        <v>11317307102</v>
      </c>
      <c r="E34" s="390">
        <v>14470620834</v>
      </c>
      <c r="F34" s="393">
        <v>1259906425</v>
      </c>
      <c r="G34" s="393">
        <v>3248378667</v>
      </c>
      <c r="H34" s="393">
        <v>642297090</v>
      </c>
      <c r="I34" s="393">
        <v>9320038652</v>
      </c>
      <c r="J34" s="390">
        <v>0</v>
      </c>
      <c r="K34" s="400">
        <v>60836603064</v>
      </c>
    </row>
    <row r="35" spans="2:11" s="376" customFormat="1" x14ac:dyDescent="0.25">
      <c r="B35" s="380" t="s">
        <v>312</v>
      </c>
      <c r="C35" s="390">
        <v>3019759653</v>
      </c>
      <c r="D35" s="390">
        <v>1160233062</v>
      </c>
      <c r="E35" s="390">
        <v>1347129401</v>
      </c>
      <c r="F35" s="393">
        <v>420659827</v>
      </c>
      <c r="G35" s="393">
        <v>452896827</v>
      </c>
      <c r="H35" s="393">
        <v>459656510</v>
      </c>
      <c r="I35" s="393">
        <v>13916237</v>
      </c>
      <c r="J35" s="390">
        <v>0</v>
      </c>
      <c r="K35" s="400">
        <v>5527122116</v>
      </c>
    </row>
    <row r="36" spans="2:11" s="376" customFormat="1" x14ac:dyDescent="0.25">
      <c r="B36" s="380" t="s">
        <v>313</v>
      </c>
      <c r="C36" s="390">
        <v>3913018237</v>
      </c>
      <c r="D36" s="390">
        <v>630347796</v>
      </c>
      <c r="E36" s="390">
        <v>1074278145</v>
      </c>
      <c r="F36" s="393">
        <v>211446612</v>
      </c>
      <c r="G36" s="393">
        <v>677541091</v>
      </c>
      <c r="H36" s="393">
        <v>185290442</v>
      </c>
      <c r="I36" s="393">
        <v>0</v>
      </c>
      <c r="J36" s="390">
        <v>0</v>
      </c>
      <c r="K36" s="400">
        <v>5617644178</v>
      </c>
    </row>
    <row r="37" spans="2:11" s="376" customFormat="1" x14ac:dyDescent="0.25">
      <c r="B37" s="380" t="s">
        <v>314</v>
      </c>
      <c r="C37" s="390">
        <v>1655067436</v>
      </c>
      <c r="D37" s="390">
        <v>1513388663</v>
      </c>
      <c r="E37" s="390">
        <v>1351668473</v>
      </c>
      <c r="F37" s="393">
        <v>452736089</v>
      </c>
      <c r="G37" s="393">
        <v>379639238</v>
      </c>
      <c r="H37" s="393">
        <v>477713479</v>
      </c>
      <c r="I37" s="393">
        <v>41579667</v>
      </c>
      <c r="J37" s="390">
        <v>0</v>
      </c>
      <c r="K37" s="400">
        <v>4520124572</v>
      </c>
    </row>
    <row r="38" spans="2:11" s="376" customFormat="1" x14ac:dyDescent="0.25">
      <c r="B38" s="383" t="s">
        <v>315</v>
      </c>
      <c r="C38" s="394">
        <v>4247398948</v>
      </c>
      <c r="D38" s="394">
        <v>461968019</v>
      </c>
      <c r="E38" s="394">
        <v>96662653</v>
      </c>
      <c r="F38" s="395">
        <v>59215593</v>
      </c>
      <c r="G38" s="395">
        <v>35353445</v>
      </c>
      <c r="H38" s="395">
        <v>2093615</v>
      </c>
      <c r="I38" s="395">
        <v>0</v>
      </c>
      <c r="J38" s="394">
        <v>0</v>
      </c>
      <c r="K38" s="402">
        <v>4806029620</v>
      </c>
    </row>
    <row r="39" spans="2:11" s="376" customFormat="1" x14ac:dyDescent="0.25">
      <c r="B39" s="383" t="s">
        <v>315</v>
      </c>
      <c r="C39" s="394">
        <v>12835244274</v>
      </c>
      <c r="D39" s="394">
        <v>3765937540</v>
      </c>
      <c r="E39" s="394">
        <v>3869738672</v>
      </c>
      <c r="F39" s="394">
        <v>1144058121</v>
      </c>
      <c r="G39" s="394">
        <v>1545430601</v>
      </c>
      <c r="H39" s="394">
        <v>1124754046</v>
      </c>
      <c r="I39" s="394">
        <v>55495904</v>
      </c>
      <c r="J39" s="394">
        <v>0</v>
      </c>
      <c r="K39" s="402">
        <v>20470920486</v>
      </c>
    </row>
    <row r="40" spans="2:11" s="376" customFormat="1" x14ac:dyDescent="0.25"/>
    <row r="41" spans="2:11" s="376" customFormat="1" x14ac:dyDescent="0.25"/>
  </sheetData>
  <mergeCells count="1">
    <mergeCell ref="C4:K4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0D0D-BA50-4383-BE2F-4A828F1EE89F}">
  <dimension ref="B3:G47"/>
  <sheetViews>
    <sheetView showGridLines="0" zoomScale="80" zoomScaleNormal="80" workbookViewId="0">
      <selection activeCell="G41" sqref="G41"/>
    </sheetView>
  </sheetViews>
  <sheetFormatPr defaultColWidth="8.77734375" defaultRowHeight="13.2" x14ac:dyDescent="0.25"/>
  <cols>
    <col min="1" max="1" width="3.44140625" style="5" customWidth="1"/>
    <col min="2" max="2" width="81.33203125" style="5" customWidth="1"/>
    <col min="3" max="4" width="12.33203125" style="5" customWidth="1"/>
    <col min="5" max="5" width="12.44140625" style="5" customWidth="1"/>
    <col min="6" max="6" width="12.6640625" style="5" customWidth="1"/>
    <col min="7" max="7" width="11.21875" style="5" customWidth="1"/>
    <col min="8" max="16384" width="8.77734375" style="5"/>
  </cols>
  <sheetData>
    <row r="3" spans="2:7" ht="13.05" customHeight="1" x14ac:dyDescent="0.25"/>
    <row r="4" spans="2:7" ht="33" customHeight="1" x14ac:dyDescent="0.25"/>
    <row r="5" spans="2:7" ht="18.45" customHeight="1" x14ac:dyDescent="0.25">
      <c r="B5" s="406" t="s">
        <v>345</v>
      </c>
      <c r="C5" s="405" t="s">
        <v>253</v>
      </c>
      <c r="D5" s="405" t="s">
        <v>294</v>
      </c>
      <c r="E5" s="405" t="s">
        <v>293</v>
      </c>
      <c r="F5" s="405" t="s">
        <v>204</v>
      </c>
      <c r="G5" s="405" t="s">
        <v>179</v>
      </c>
    </row>
    <row r="6" spans="2:7" ht="21.45" customHeight="1" x14ac:dyDescent="0.25">
      <c r="B6" s="407" t="s">
        <v>346</v>
      </c>
      <c r="C6" s="405" t="s">
        <v>256</v>
      </c>
      <c r="D6" s="405" t="s">
        <v>256</v>
      </c>
      <c r="E6" s="405" t="s">
        <v>256</v>
      </c>
      <c r="F6" s="405" t="s">
        <v>256</v>
      </c>
      <c r="G6" s="405" t="s">
        <v>256</v>
      </c>
    </row>
    <row r="7" spans="2:7" x14ac:dyDescent="0.25">
      <c r="B7" s="224" t="s">
        <v>257</v>
      </c>
      <c r="C7" s="225">
        <v>19378040370.097488</v>
      </c>
      <c r="D7" s="258">
        <v>18409319841.053158</v>
      </c>
      <c r="E7" s="226">
        <v>18507706390.015926</v>
      </c>
      <c r="F7" s="226">
        <v>18670938152.04538</v>
      </c>
      <c r="G7" s="226">
        <v>18217212905.129169</v>
      </c>
    </row>
    <row r="8" spans="2:7" x14ac:dyDescent="0.25">
      <c r="B8" s="224" t="s">
        <v>258</v>
      </c>
      <c r="C8" s="225">
        <v>17447680703.741837</v>
      </c>
      <c r="D8" s="258">
        <v>16491661646.015957</v>
      </c>
      <c r="E8" s="226">
        <v>16531378326.902681</v>
      </c>
      <c r="F8" s="226">
        <v>16611776832.928852</v>
      </c>
      <c r="G8" s="226">
        <v>16149762175.14913</v>
      </c>
    </row>
    <row r="9" spans="2:7" x14ac:dyDescent="0.25">
      <c r="B9" s="224" t="s">
        <v>259</v>
      </c>
      <c r="C9" s="225">
        <v>15947680778.741838</v>
      </c>
      <c r="D9" s="258">
        <v>14991661721.015957</v>
      </c>
      <c r="E9" s="226">
        <v>15031378401.902681</v>
      </c>
      <c r="F9" s="226">
        <v>15111776907.928852</v>
      </c>
      <c r="G9" s="226">
        <v>15149762225.14913</v>
      </c>
    </row>
    <row r="10" spans="2:7" x14ac:dyDescent="0.25">
      <c r="B10" s="227" t="s">
        <v>260</v>
      </c>
      <c r="C10" s="228">
        <v>17932578824</v>
      </c>
      <c r="D10" s="259">
        <v>15839215258</v>
      </c>
      <c r="E10" s="229">
        <v>16389359294</v>
      </c>
      <c r="F10" s="229">
        <v>16947762913.000488</v>
      </c>
      <c r="G10" s="229">
        <v>16991973442</v>
      </c>
    </row>
    <row r="11" spans="2:7" x14ac:dyDescent="0.25">
      <c r="B11" s="227" t="s">
        <v>261</v>
      </c>
      <c r="C11" s="228">
        <v>-725682634</v>
      </c>
      <c r="D11" s="259">
        <v>-669478492</v>
      </c>
      <c r="E11" s="229">
        <v>-649511077</v>
      </c>
      <c r="F11" s="229">
        <v>-595043471</v>
      </c>
      <c r="G11" s="229">
        <v>-583807057</v>
      </c>
    </row>
    <row r="12" spans="2:7" x14ac:dyDescent="0.25">
      <c r="B12" s="227" t="s">
        <v>262</v>
      </c>
      <c r="C12" s="228">
        <v>-765584583</v>
      </c>
      <c r="D12" s="259">
        <v>-753291094</v>
      </c>
      <c r="E12" s="229">
        <v>-766366076</v>
      </c>
      <c r="F12" s="229">
        <v>-602229425</v>
      </c>
      <c r="G12" s="229">
        <v>-601654389</v>
      </c>
    </row>
    <row r="13" spans="2:7" x14ac:dyDescent="0.25">
      <c r="B13" s="227" t="s">
        <v>263</v>
      </c>
      <c r="C13" s="228">
        <v>0</v>
      </c>
      <c r="D13" s="259">
        <v>0</v>
      </c>
      <c r="E13" s="229">
        <v>0</v>
      </c>
      <c r="F13" s="229">
        <v>0</v>
      </c>
      <c r="G13" s="229">
        <v>0</v>
      </c>
    </row>
    <row r="14" spans="2:7" x14ac:dyDescent="0.25">
      <c r="B14" s="227" t="s">
        <v>264</v>
      </c>
      <c r="C14" s="228">
        <v>1330574354</v>
      </c>
      <c r="D14" s="259">
        <v>1435691856</v>
      </c>
      <c r="E14" s="229">
        <v>1362668133</v>
      </c>
      <c r="F14" s="229">
        <v>1327425345</v>
      </c>
      <c r="G14" s="229">
        <v>1262871158</v>
      </c>
    </row>
    <row r="15" spans="2:7" x14ac:dyDescent="0.25">
      <c r="B15" s="227" t="s">
        <v>265</v>
      </c>
      <c r="C15" s="228">
        <v>-9330917.4207976796</v>
      </c>
      <c r="D15" s="259">
        <v>-9736465.5899999999</v>
      </c>
      <c r="E15" s="229">
        <v>-7478374.0399999991</v>
      </c>
      <c r="F15" s="229">
        <v>-9864991.3999999985</v>
      </c>
      <c r="G15" s="229">
        <v>-14413151</v>
      </c>
    </row>
    <row r="16" spans="2:7" x14ac:dyDescent="0.25">
      <c r="B16" s="227" t="s">
        <v>266</v>
      </c>
      <c r="C16" s="228">
        <v>-53575154.838986702</v>
      </c>
      <c r="D16" s="259">
        <v>-78469626.448609099</v>
      </c>
      <c r="E16" s="229">
        <v>-77139279.111526504</v>
      </c>
      <c r="F16" s="229">
        <v>-59453189.495705202</v>
      </c>
      <c r="G16" s="229">
        <v>-63133033.238092601</v>
      </c>
    </row>
    <row r="17" spans="2:7" x14ac:dyDescent="0.25">
      <c r="B17" s="227" t="s">
        <v>267</v>
      </c>
      <c r="C17" s="230">
        <v>-1040986605</v>
      </c>
      <c r="D17" s="260">
        <v>0</v>
      </c>
      <c r="E17" s="231">
        <v>-416155676</v>
      </c>
      <c r="F17" s="231">
        <v>-1040389190</v>
      </c>
      <c r="G17" s="231">
        <v>-1040389190</v>
      </c>
    </row>
    <row r="18" spans="2:7" x14ac:dyDescent="0.25">
      <c r="B18" s="227" t="s">
        <v>268</v>
      </c>
      <c r="C18" s="230">
        <v>0</v>
      </c>
      <c r="D18" s="260">
        <v>0</v>
      </c>
      <c r="E18" s="231">
        <v>0</v>
      </c>
      <c r="F18" s="231">
        <v>0</v>
      </c>
      <c r="G18" s="231">
        <v>0</v>
      </c>
    </row>
    <row r="19" spans="2:7" x14ac:dyDescent="0.25">
      <c r="B19" s="227" t="s">
        <v>269</v>
      </c>
      <c r="C19" s="230">
        <v>-11064621.91780822</v>
      </c>
      <c r="D19" s="260">
        <v>-14310694.520547943</v>
      </c>
      <c r="E19" s="231">
        <v>-10982626.02739726</v>
      </c>
      <c r="F19" s="231">
        <v>-14274519.863013698</v>
      </c>
      <c r="G19" s="231">
        <v>-7328985.6164383553</v>
      </c>
    </row>
    <row r="20" spans="2:7" x14ac:dyDescent="0.25">
      <c r="B20" s="227" t="s">
        <v>270</v>
      </c>
      <c r="C20" s="230">
        <v>-56869235</v>
      </c>
      <c r="D20" s="260">
        <v>-65827579.060000002</v>
      </c>
      <c r="E20" s="231">
        <v>-65773235</v>
      </c>
      <c r="F20" s="231">
        <v>-91169433.413754001</v>
      </c>
      <c r="G20" s="231">
        <v>-91259655</v>
      </c>
    </row>
    <row r="21" spans="2:7" x14ac:dyDescent="0.25">
      <c r="B21" s="227" t="s">
        <v>271</v>
      </c>
      <c r="C21" s="230">
        <v>-44746740</v>
      </c>
      <c r="D21" s="260">
        <v>-44746740</v>
      </c>
      <c r="E21" s="231">
        <v>-44746740</v>
      </c>
      <c r="F21" s="231">
        <v>-31840595</v>
      </c>
      <c r="G21" s="231">
        <v>-31833094</v>
      </c>
    </row>
    <row r="22" spans="2:7" x14ac:dyDescent="0.25">
      <c r="B22" s="232" t="s">
        <v>272</v>
      </c>
      <c r="C22" s="228">
        <v>-140294803.36243421</v>
      </c>
      <c r="D22" s="259">
        <v>-129683910.99970382</v>
      </c>
      <c r="E22" s="229">
        <v>-117610995.7074157</v>
      </c>
      <c r="F22" s="229">
        <v>-125606534.89916325</v>
      </c>
      <c r="G22" s="229">
        <v>-100086111.99634063</v>
      </c>
    </row>
    <row r="23" spans="2:7" x14ac:dyDescent="0.25">
      <c r="B23" s="227" t="s">
        <v>273</v>
      </c>
      <c r="C23" s="230">
        <v>-467337104.71813411</v>
      </c>
      <c r="D23" s="260">
        <v>-517700790.36518335</v>
      </c>
      <c r="E23" s="231">
        <v>-564884946.21097791</v>
      </c>
      <c r="F23" s="231">
        <v>-593540000</v>
      </c>
      <c r="G23" s="231">
        <v>-571177708</v>
      </c>
    </row>
    <row r="24" spans="2:7" ht="26.4" x14ac:dyDescent="0.25">
      <c r="B24" s="233" t="s">
        <v>274</v>
      </c>
      <c r="C24" s="230">
        <v>0</v>
      </c>
      <c r="D24" s="260">
        <v>0</v>
      </c>
      <c r="E24" s="231">
        <v>0</v>
      </c>
      <c r="F24" s="231">
        <v>0</v>
      </c>
      <c r="G24" s="231">
        <v>0</v>
      </c>
    </row>
    <row r="25" spans="2:7" x14ac:dyDescent="0.25">
      <c r="B25" s="234"/>
      <c r="C25" s="235"/>
      <c r="D25" s="261"/>
      <c r="E25" s="236"/>
      <c r="F25" s="236"/>
      <c r="G25" s="237"/>
    </row>
    <row r="26" spans="2:7" x14ac:dyDescent="0.25">
      <c r="B26" s="238" t="s">
        <v>275</v>
      </c>
      <c r="C26" s="239">
        <v>1499999925</v>
      </c>
      <c r="D26" s="262">
        <v>1499999925</v>
      </c>
      <c r="E26" s="240">
        <v>1499999925</v>
      </c>
      <c r="F26" s="240">
        <v>1499999925</v>
      </c>
      <c r="G26" s="240">
        <v>999999950</v>
      </c>
    </row>
    <row r="27" spans="2:7" x14ac:dyDescent="0.25">
      <c r="B27" s="227" t="s">
        <v>276</v>
      </c>
      <c r="C27" s="230">
        <v>1499999925</v>
      </c>
      <c r="D27" s="260">
        <v>1499999925</v>
      </c>
      <c r="E27" s="231">
        <v>1499999925</v>
      </c>
      <c r="F27" s="231">
        <v>1499999925</v>
      </c>
      <c r="G27" s="231">
        <v>999999950</v>
      </c>
    </row>
    <row r="28" spans="2:7" x14ac:dyDescent="0.25">
      <c r="B28" s="227" t="s">
        <v>277</v>
      </c>
      <c r="C28" s="230">
        <v>0</v>
      </c>
      <c r="D28" s="260">
        <v>0</v>
      </c>
      <c r="E28" s="231">
        <v>0</v>
      </c>
      <c r="F28" s="231">
        <v>0</v>
      </c>
      <c r="G28" s="231">
        <v>0</v>
      </c>
    </row>
    <row r="29" spans="2:7" x14ac:dyDescent="0.25">
      <c r="B29" s="227"/>
      <c r="C29" s="241"/>
      <c r="D29" s="263"/>
      <c r="E29" s="242"/>
      <c r="F29" s="242"/>
      <c r="G29" s="243"/>
    </row>
    <row r="30" spans="2:7" x14ac:dyDescent="0.25">
      <c r="B30" s="238" t="s">
        <v>278</v>
      </c>
      <c r="C30" s="239">
        <v>1930359666.3556514</v>
      </c>
      <c r="D30" s="262">
        <v>1917658195.0372012</v>
      </c>
      <c r="E30" s="240">
        <v>1976328063.1132464</v>
      </c>
      <c r="F30" s="240">
        <v>2059161319.116528</v>
      </c>
      <c r="G30" s="240">
        <v>2067450729.9800396</v>
      </c>
    </row>
    <row r="31" spans="2:7" x14ac:dyDescent="0.25">
      <c r="B31" s="227" t="s">
        <v>279</v>
      </c>
      <c r="C31" s="230">
        <v>130021751.895153</v>
      </c>
      <c r="D31" s="260">
        <v>111349115.2244072</v>
      </c>
      <c r="E31" s="231">
        <v>126702205.31973219</v>
      </c>
      <c r="F31" s="231">
        <v>202017948.73304799</v>
      </c>
      <c r="G31" s="231">
        <v>203811933.19361782</v>
      </c>
    </row>
    <row r="32" spans="2:7" x14ac:dyDescent="0.25">
      <c r="B32" s="227" t="s">
        <v>280</v>
      </c>
      <c r="C32" s="230">
        <v>1800337914.4604983</v>
      </c>
      <c r="D32" s="260">
        <v>1806309079.812794</v>
      </c>
      <c r="E32" s="231">
        <v>1849625857.7935143</v>
      </c>
      <c r="F32" s="231">
        <v>1857143370.3834801</v>
      </c>
      <c r="G32" s="231">
        <v>1863638796.7864218</v>
      </c>
    </row>
    <row r="33" spans="2:7" x14ac:dyDescent="0.25">
      <c r="B33" s="227" t="s">
        <v>281</v>
      </c>
      <c r="C33" s="230">
        <v>0</v>
      </c>
      <c r="D33" s="260">
        <v>0</v>
      </c>
      <c r="E33" s="231">
        <v>0</v>
      </c>
      <c r="F33" s="231">
        <v>0</v>
      </c>
      <c r="G33" s="231">
        <v>0</v>
      </c>
    </row>
    <row r="34" spans="2:7" x14ac:dyDescent="0.25">
      <c r="B34" s="227" t="s">
        <v>282</v>
      </c>
      <c r="C34" s="230">
        <v>0</v>
      </c>
      <c r="D34" s="260">
        <v>0</v>
      </c>
      <c r="E34" s="231">
        <v>0</v>
      </c>
      <c r="F34" s="231">
        <v>0</v>
      </c>
      <c r="G34" s="231">
        <v>0</v>
      </c>
    </row>
    <row r="35" spans="2:7" x14ac:dyDescent="0.25">
      <c r="B35" s="234"/>
      <c r="C35" s="244"/>
      <c r="D35" s="264"/>
      <c r="E35" s="245"/>
      <c r="F35" s="245"/>
      <c r="G35" s="246"/>
    </row>
    <row r="36" spans="2:7" x14ac:dyDescent="0.25">
      <c r="B36" s="247" t="s">
        <v>283</v>
      </c>
      <c r="C36" s="248"/>
      <c r="D36" s="265"/>
      <c r="E36" s="249"/>
      <c r="F36" s="249"/>
      <c r="G36" s="250"/>
    </row>
    <row r="37" spans="2:7" x14ac:dyDescent="0.25">
      <c r="B37" s="224" t="s">
        <v>284</v>
      </c>
      <c r="C37" s="251">
        <v>99071194511</v>
      </c>
      <c r="D37" s="266">
        <v>97367910438</v>
      </c>
      <c r="E37" s="252">
        <v>96388808794</v>
      </c>
      <c r="F37" s="252">
        <v>96526929375</v>
      </c>
      <c r="G37" s="252">
        <v>94875286581</v>
      </c>
    </row>
    <row r="38" spans="2:7" x14ac:dyDescent="0.25">
      <c r="B38" s="227" t="s">
        <v>4</v>
      </c>
      <c r="C38" s="230">
        <v>89838437368</v>
      </c>
      <c r="D38" s="260">
        <v>88088881193</v>
      </c>
      <c r="E38" s="231">
        <v>86946406078</v>
      </c>
      <c r="F38" s="231">
        <v>87132324573</v>
      </c>
      <c r="G38" s="231">
        <v>85473903516</v>
      </c>
    </row>
    <row r="39" spans="2:7" x14ac:dyDescent="0.25">
      <c r="B39" s="232" t="s">
        <v>5</v>
      </c>
      <c r="C39" s="230">
        <v>9133472718</v>
      </c>
      <c r="D39" s="260">
        <v>9133472718</v>
      </c>
      <c r="E39" s="231">
        <v>9133472718</v>
      </c>
      <c r="F39" s="231">
        <v>9133472718</v>
      </c>
      <c r="G39" s="231">
        <v>9133472718</v>
      </c>
    </row>
    <row r="40" spans="2:7" x14ac:dyDescent="0.25">
      <c r="B40" s="227" t="s">
        <v>285</v>
      </c>
      <c r="C40" s="230">
        <v>124230416</v>
      </c>
      <c r="D40" s="260">
        <v>162303175</v>
      </c>
      <c r="E40" s="231">
        <v>310716081</v>
      </c>
      <c r="F40" s="231">
        <v>271295018</v>
      </c>
      <c r="G40" s="231">
        <v>301642501</v>
      </c>
    </row>
    <row r="41" spans="2:7" x14ac:dyDescent="0.25">
      <c r="B41" s="227" t="s">
        <v>286</v>
      </c>
      <c r="C41" s="230">
        <v>-24945991</v>
      </c>
      <c r="D41" s="260">
        <v>-16746648</v>
      </c>
      <c r="E41" s="231">
        <v>-1786083</v>
      </c>
      <c r="F41" s="231">
        <v>-10162934</v>
      </c>
      <c r="G41" s="231">
        <v>-33732154</v>
      </c>
    </row>
    <row r="42" spans="2:7" x14ac:dyDescent="0.25">
      <c r="B42" s="253"/>
      <c r="C42" s="16"/>
      <c r="D42" s="267"/>
      <c r="E42" s="88"/>
      <c r="F42" s="88"/>
      <c r="G42" s="254"/>
    </row>
    <row r="43" spans="2:7" x14ac:dyDescent="0.25">
      <c r="B43" s="224" t="s">
        <v>287</v>
      </c>
      <c r="C43" s="255"/>
      <c r="D43" s="268"/>
      <c r="E43" s="256"/>
      <c r="F43" s="256"/>
      <c r="G43" s="257"/>
    </row>
    <row r="44" spans="2:7" x14ac:dyDescent="0.25">
      <c r="B44" s="408" t="s">
        <v>288</v>
      </c>
      <c r="C44" s="409">
        <v>0.16097192385190376</v>
      </c>
      <c r="D44" s="410">
        <v>0.1539692251130525</v>
      </c>
      <c r="E44" s="411">
        <v>0.15594526574166309</v>
      </c>
      <c r="F44" s="411">
        <v>0.15655503604823803</v>
      </c>
      <c r="G44" s="411">
        <v>0.15968080594112341</v>
      </c>
    </row>
    <row r="45" spans="2:7" x14ac:dyDescent="0.25">
      <c r="B45" s="412" t="s">
        <v>289</v>
      </c>
      <c r="C45" s="409">
        <v>0.1761125500692797</v>
      </c>
      <c r="D45" s="410">
        <v>0.1693747105368682</v>
      </c>
      <c r="E45" s="411">
        <v>0.1715072375490517</v>
      </c>
      <c r="F45" s="411">
        <v>0.17209474019828525</v>
      </c>
      <c r="G45" s="411">
        <v>0.17022095802958373</v>
      </c>
    </row>
    <row r="46" spans="2:7" x14ac:dyDescent="0.25">
      <c r="B46" s="413" t="s">
        <v>290</v>
      </c>
      <c r="C46" s="414">
        <v>0.19559712049243455</v>
      </c>
      <c r="D46" s="415">
        <v>0.18906968176928762</v>
      </c>
      <c r="E46" s="416">
        <v>0.19201094630778331</v>
      </c>
      <c r="F46" s="416">
        <v>0.19342724639577172</v>
      </c>
      <c r="G46" s="416">
        <v>0.19201220424853402</v>
      </c>
    </row>
    <row r="47" spans="2:7" x14ac:dyDescent="0.25">
      <c r="B47" s="269"/>
      <c r="C47" s="270"/>
      <c r="D47" s="270"/>
      <c r="E47" s="271"/>
      <c r="F47" s="271"/>
      <c r="G47" s="272"/>
    </row>
  </sheetData>
  <phoneticPr fontId="51" type="noConversion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1"/>
  <sheetViews>
    <sheetView showGridLines="0" zoomScale="90" zoomScaleNormal="90" workbookViewId="0">
      <pane xSplit="3" ySplit="6" topLeftCell="D31" activePane="bottomRight" state="frozen"/>
      <selection pane="topRight" activeCell="D1" sqref="D1"/>
      <selection pane="bottomLeft" activeCell="A4" sqref="A4"/>
      <selection pane="bottomRight" activeCell="O40" sqref="O40"/>
    </sheetView>
  </sheetViews>
  <sheetFormatPr defaultRowHeight="13.2" x14ac:dyDescent="0.25"/>
  <cols>
    <col min="3" max="3" width="41.5546875" customWidth="1"/>
    <col min="4" max="10" width="8.77734375" style="5" customWidth="1"/>
    <col min="11" max="13" width="8.77734375" style="62" customWidth="1"/>
    <col min="14" max="15" width="9.109375" bestFit="1" customWidth="1"/>
  </cols>
  <sheetData>
    <row r="1" spans="1:15" s="5" customFormat="1" x14ac:dyDescent="0.25">
      <c r="K1" s="62"/>
      <c r="L1" s="62"/>
      <c r="M1" s="62"/>
    </row>
    <row r="2" spans="1:15" s="5" customFormat="1" x14ac:dyDescent="0.25">
      <c r="K2" s="62"/>
      <c r="L2" s="62"/>
      <c r="M2" s="62"/>
    </row>
    <row r="3" spans="1:15" s="5" customFormat="1" x14ac:dyDescent="0.25">
      <c r="K3" s="62"/>
      <c r="L3" s="62"/>
      <c r="M3" s="62"/>
    </row>
    <row r="4" spans="1:15" ht="16.95" customHeight="1" x14ac:dyDescent="0.25"/>
    <row r="5" spans="1:15" ht="22.8" customHeight="1" x14ac:dyDescent="0.25">
      <c r="A5" s="95" t="s">
        <v>107</v>
      </c>
      <c r="B5" s="96"/>
      <c r="C5" s="96"/>
      <c r="D5" s="96"/>
      <c r="E5" s="96"/>
      <c r="F5" s="96"/>
      <c r="G5" s="97"/>
      <c r="H5" s="97"/>
      <c r="I5" s="98"/>
      <c r="J5" s="98"/>
      <c r="K5" s="98"/>
      <c r="L5" s="98"/>
      <c r="M5" s="98"/>
      <c r="N5" s="5"/>
    </row>
    <row r="6" spans="1:15" ht="18" customHeight="1" x14ac:dyDescent="0.25">
      <c r="A6" s="100" t="s">
        <v>108</v>
      </c>
      <c r="B6" s="101"/>
      <c r="C6" s="101"/>
      <c r="D6" s="117" t="s">
        <v>253</v>
      </c>
      <c r="E6" s="117" t="s">
        <v>252</v>
      </c>
      <c r="F6" s="118" t="s">
        <v>246</v>
      </c>
      <c r="G6" s="118" t="s">
        <v>235</v>
      </c>
      <c r="H6" s="118" t="s">
        <v>204</v>
      </c>
      <c r="I6" s="118" t="s">
        <v>179</v>
      </c>
      <c r="J6" s="118" t="s">
        <v>178</v>
      </c>
      <c r="K6" s="118" t="s">
        <v>166</v>
      </c>
      <c r="L6" s="118" t="s">
        <v>139</v>
      </c>
      <c r="M6" s="118" t="s">
        <v>129</v>
      </c>
    </row>
    <row r="7" spans="1:15" s="5" customFormat="1" ht="18" customHeight="1" x14ac:dyDescent="0.25">
      <c r="A7" s="64" t="s">
        <v>122</v>
      </c>
      <c r="B7" s="102"/>
      <c r="C7" s="102"/>
      <c r="D7" s="200"/>
      <c r="E7" s="200"/>
      <c r="F7" s="102"/>
      <c r="G7" s="102"/>
      <c r="H7" s="102"/>
      <c r="I7" s="115"/>
      <c r="J7" s="115"/>
      <c r="K7" s="77"/>
      <c r="L7" s="77"/>
      <c r="M7" s="77"/>
    </row>
    <row r="8" spans="1:15" ht="20.399999999999999" customHeight="1" x14ac:dyDescent="0.25">
      <c r="A8" s="15" t="s">
        <v>7</v>
      </c>
      <c r="B8" s="16"/>
      <c r="C8" s="16"/>
      <c r="D8" s="68">
        <v>2515.9041860000002</v>
      </c>
      <c r="E8" s="68">
        <v>633.86972100000003</v>
      </c>
      <c r="F8" s="30">
        <v>636.88119600000005</v>
      </c>
      <c r="G8" s="30">
        <v>620.52007300000002</v>
      </c>
      <c r="H8" s="30">
        <v>624.633196</v>
      </c>
      <c r="I8" s="30">
        <v>2575.5690669999999</v>
      </c>
      <c r="J8" s="30">
        <v>647.30442000000005</v>
      </c>
      <c r="K8" s="30">
        <v>637.21538099999998</v>
      </c>
      <c r="L8" s="30">
        <v>641.97258499999998</v>
      </c>
      <c r="M8" s="30">
        <v>649.07668100000001</v>
      </c>
      <c r="N8" s="30"/>
      <c r="O8" s="30"/>
    </row>
    <row r="9" spans="1:15" x14ac:dyDescent="0.25">
      <c r="A9" s="17" t="s">
        <v>99</v>
      </c>
      <c r="B9" s="16"/>
      <c r="C9" s="16"/>
      <c r="D9" s="68">
        <v>493.91245600000002</v>
      </c>
      <c r="E9" s="68">
        <v>160.24508499999999</v>
      </c>
      <c r="F9" s="30">
        <v>128.54000500000001</v>
      </c>
      <c r="G9" s="30">
        <v>110.65291000000001</v>
      </c>
      <c r="H9" s="30">
        <v>94.474456000000004</v>
      </c>
      <c r="I9" s="30">
        <v>527.33471099999997</v>
      </c>
      <c r="J9" s="30">
        <v>141.71824699999999</v>
      </c>
      <c r="K9" s="30">
        <v>138.665267</v>
      </c>
      <c r="L9" s="30">
        <v>143.542798</v>
      </c>
      <c r="M9" s="30">
        <v>103.408399</v>
      </c>
    </row>
    <row r="10" spans="1:15" x14ac:dyDescent="0.25">
      <c r="A10" s="18" t="s">
        <v>100</v>
      </c>
      <c r="B10" s="16"/>
      <c r="C10" s="16"/>
      <c r="D10" s="68">
        <v>1114.610428</v>
      </c>
      <c r="E10" s="68">
        <v>285.31618400000002</v>
      </c>
      <c r="F10" s="30">
        <v>284.07135899999997</v>
      </c>
      <c r="G10" s="30">
        <v>275.30689999999998</v>
      </c>
      <c r="H10" s="30">
        <v>269.91598499999998</v>
      </c>
      <c r="I10" s="30">
        <v>1069.997535</v>
      </c>
      <c r="J10" s="30">
        <v>274.765266</v>
      </c>
      <c r="K10" s="30">
        <v>271.372659</v>
      </c>
      <c r="L10" s="30">
        <v>264.55734100000001</v>
      </c>
      <c r="M10" s="30">
        <v>259.30226900000002</v>
      </c>
    </row>
    <row r="11" spans="1:15" x14ac:dyDescent="0.25">
      <c r="A11" s="18" t="s">
        <v>101</v>
      </c>
      <c r="B11" s="16"/>
      <c r="C11" s="16"/>
      <c r="D11" s="68">
        <v>-620.69797200000005</v>
      </c>
      <c r="E11" s="68">
        <v>-125.071099</v>
      </c>
      <c r="F11" s="30">
        <v>-155.53135399999999</v>
      </c>
      <c r="G11" s="30">
        <v>-164.65398999999999</v>
      </c>
      <c r="H11" s="30">
        <v>-175.441529</v>
      </c>
      <c r="I11" s="30">
        <v>-542.662824</v>
      </c>
      <c r="J11" s="30">
        <v>-133.04701900000001</v>
      </c>
      <c r="K11" s="30">
        <v>-132.707392</v>
      </c>
      <c r="L11" s="30">
        <v>-121.014543</v>
      </c>
      <c r="M11" s="30">
        <v>-155.89386999999999</v>
      </c>
    </row>
    <row r="12" spans="1:15" x14ac:dyDescent="0.25">
      <c r="A12" s="15" t="s">
        <v>102</v>
      </c>
      <c r="B12" s="16"/>
      <c r="C12" s="16"/>
      <c r="D12" s="68">
        <v>-94.893407999999994</v>
      </c>
      <c r="E12" s="68">
        <v>-21.171379999999999</v>
      </c>
      <c r="F12" s="30">
        <v>-25.135344</v>
      </c>
      <c r="G12" s="30">
        <v>-23.568021000000002</v>
      </c>
      <c r="H12" s="30">
        <v>-25.018663</v>
      </c>
      <c r="I12" s="30">
        <v>-109.601634</v>
      </c>
      <c r="J12" s="30">
        <v>-28.621344000000001</v>
      </c>
      <c r="K12" s="30">
        <v>-31.567504</v>
      </c>
      <c r="L12" s="30">
        <v>-22.498742</v>
      </c>
      <c r="M12" s="30">
        <v>-26.914044000000001</v>
      </c>
    </row>
    <row r="13" spans="1:15" x14ac:dyDescent="0.25">
      <c r="A13" s="18" t="s">
        <v>103</v>
      </c>
      <c r="B13" s="16"/>
      <c r="C13" s="16"/>
      <c r="D13" s="68">
        <v>1000.35168</v>
      </c>
      <c r="E13" s="68">
        <v>282.24440600000003</v>
      </c>
      <c r="F13" s="30">
        <v>217.02084600000001</v>
      </c>
      <c r="G13" s="30">
        <v>232.621814</v>
      </c>
      <c r="H13" s="30">
        <v>268.46461399999998</v>
      </c>
      <c r="I13" s="30">
        <v>998.32361000000003</v>
      </c>
      <c r="J13" s="30">
        <v>309.48689400000001</v>
      </c>
      <c r="K13" s="30">
        <v>203.88101599999999</v>
      </c>
      <c r="L13" s="30">
        <v>234.19524699999999</v>
      </c>
      <c r="M13" s="30">
        <v>250.76045300000001</v>
      </c>
    </row>
    <row r="14" spans="1:15" x14ac:dyDescent="0.25">
      <c r="A14" s="18" t="s">
        <v>104</v>
      </c>
      <c r="B14" s="16"/>
      <c r="C14" s="16"/>
      <c r="D14" s="68">
        <v>-1095.2450879999999</v>
      </c>
      <c r="E14" s="68">
        <v>-303.41578600000003</v>
      </c>
      <c r="F14" s="30">
        <v>-242.15619000000001</v>
      </c>
      <c r="G14" s="30">
        <v>-256.18983500000002</v>
      </c>
      <c r="H14" s="30">
        <v>-293.48327699999999</v>
      </c>
      <c r="I14" s="30">
        <v>-1107.925244</v>
      </c>
      <c r="J14" s="30">
        <v>-338.10823799999997</v>
      </c>
      <c r="K14" s="30">
        <v>-235.44852</v>
      </c>
      <c r="L14" s="30">
        <v>-256.69398899999999</v>
      </c>
      <c r="M14" s="30">
        <v>-277.67449699999997</v>
      </c>
    </row>
    <row r="15" spans="1:15" x14ac:dyDescent="0.25">
      <c r="A15" s="15" t="s">
        <v>12</v>
      </c>
      <c r="B15" s="16"/>
      <c r="C15" s="16"/>
      <c r="D15" s="68">
        <v>-2.054621</v>
      </c>
      <c r="E15" s="68">
        <v>-9.5136939999999992</v>
      </c>
      <c r="F15" s="30">
        <v>-4.9823700000000004</v>
      </c>
      <c r="G15" s="30">
        <v>3.9422280000000001</v>
      </c>
      <c r="H15" s="30">
        <v>8.4992149999999995</v>
      </c>
      <c r="I15" s="30">
        <v>-25.876442000000001</v>
      </c>
      <c r="J15" s="30">
        <v>-10.966635</v>
      </c>
      <c r="K15" s="30">
        <v>-3.0581339999999999</v>
      </c>
      <c r="L15" s="30">
        <v>-7.75854</v>
      </c>
      <c r="M15" s="30">
        <v>-4.0931329999999999</v>
      </c>
    </row>
    <row r="16" spans="1:15" x14ac:dyDescent="0.25">
      <c r="A16" s="19" t="s">
        <v>13</v>
      </c>
      <c r="B16" s="16"/>
      <c r="C16" s="20"/>
      <c r="D16" s="68">
        <v>77.795872000000003</v>
      </c>
      <c r="E16" s="68">
        <v>15.079469</v>
      </c>
      <c r="F16" s="30">
        <v>14.024125</v>
      </c>
      <c r="G16" s="30">
        <v>37.542043999999997</v>
      </c>
      <c r="H16" s="30">
        <v>11.150233999999999</v>
      </c>
      <c r="I16" s="30">
        <v>73.826959000000002</v>
      </c>
      <c r="J16" s="30">
        <v>12.375264</v>
      </c>
      <c r="K16" s="30">
        <v>11.469185</v>
      </c>
      <c r="L16" s="30">
        <v>29.455718999999998</v>
      </c>
      <c r="M16" s="30">
        <v>20.526790999999999</v>
      </c>
    </row>
    <row r="17" spans="1:13" x14ac:dyDescent="0.25">
      <c r="A17" s="21" t="s">
        <v>109</v>
      </c>
      <c r="B17" s="16"/>
      <c r="C17" s="16"/>
      <c r="D17" s="68">
        <v>177.341309</v>
      </c>
      <c r="E17" s="68">
        <v>89.444603999999998</v>
      </c>
      <c r="F17" s="30">
        <v>-9.2921370000000003</v>
      </c>
      <c r="G17" s="30">
        <v>43.318848000000003</v>
      </c>
      <c r="H17" s="30">
        <v>53.869993999999998</v>
      </c>
      <c r="I17" s="30">
        <v>100.958614</v>
      </c>
      <c r="J17" s="30">
        <v>-40.008825999999999</v>
      </c>
      <c r="K17" s="30">
        <v>53.48798</v>
      </c>
      <c r="L17" s="30">
        <v>53.666502999999999</v>
      </c>
      <c r="M17" s="30">
        <v>33.812956999999997</v>
      </c>
    </row>
    <row r="18" spans="1:13" x14ac:dyDescent="0.25">
      <c r="A18" s="15" t="s">
        <v>130</v>
      </c>
      <c r="B18" s="16"/>
      <c r="C18" s="16"/>
      <c r="D18" s="68">
        <v>4.2248419999999998</v>
      </c>
      <c r="E18" s="68">
        <v>-0.29656100000000002</v>
      </c>
      <c r="F18" s="30">
        <v>4.219684</v>
      </c>
      <c r="G18" s="30">
        <v>-9.9999999999999995E-7</v>
      </c>
      <c r="H18" s="30">
        <v>0.30171999999999999</v>
      </c>
      <c r="I18" s="30">
        <v>6.8566000000000002E-2</v>
      </c>
      <c r="J18" s="30">
        <v>0.12987399999999999</v>
      </c>
      <c r="K18" s="30">
        <v>-0.150336</v>
      </c>
      <c r="L18" s="30">
        <v>-0.11088199999999999</v>
      </c>
      <c r="M18" s="30">
        <v>0.19991</v>
      </c>
    </row>
    <row r="19" spans="1:13" x14ac:dyDescent="0.25">
      <c r="A19" s="15" t="s">
        <v>14</v>
      </c>
      <c r="B19" s="16"/>
      <c r="C19" s="16"/>
      <c r="D19" s="68">
        <v>1182.422744</v>
      </c>
      <c r="E19" s="68">
        <v>307.42908399999999</v>
      </c>
      <c r="F19" s="30">
        <v>296.65364899999997</v>
      </c>
      <c r="G19" s="30">
        <v>292.68109399999997</v>
      </c>
      <c r="H19" s="30">
        <v>285.65891699999997</v>
      </c>
      <c r="I19" s="30">
        <v>1181.5660800000001</v>
      </c>
      <c r="J19" s="30">
        <v>273.20987000000002</v>
      </c>
      <c r="K19" s="30">
        <v>288.57575900000001</v>
      </c>
      <c r="L19" s="30">
        <v>301.80391700000001</v>
      </c>
      <c r="M19" s="30">
        <v>317.97653400000002</v>
      </c>
    </row>
    <row r="20" spans="1:13" x14ac:dyDescent="0.25">
      <c r="A20" s="15" t="s">
        <v>105</v>
      </c>
      <c r="B20" s="16"/>
      <c r="C20" s="16"/>
      <c r="D20" s="68">
        <v>186.96960100000001</v>
      </c>
      <c r="E20" s="68">
        <v>41.010699000000002</v>
      </c>
      <c r="F20" s="30">
        <v>50.829571000000001</v>
      </c>
      <c r="G20" s="30">
        <v>49.651567999999997</v>
      </c>
      <c r="H20" s="30">
        <v>45.477763000000003</v>
      </c>
      <c r="I20" s="30">
        <v>225.079814</v>
      </c>
      <c r="J20" s="30">
        <v>73.082809999999995</v>
      </c>
      <c r="K20" s="30">
        <v>44.489077000000002</v>
      </c>
      <c r="L20" s="30">
        <v>48.786121000000001</v>
      </c>
      <c r="M20" s="30">
        <v>58.721806000000001</v>
      </c>
    </row>
    <row r="21" spans="1:13" x14ac:dyDescent="0.25">
      <c r="A21" s="34" t="s">
        <v>110</v>
      </c>
      <c r="B21" s="35"/>
      <c r="C21" s="35"/>
      <c r="D21" s="69">
        <v>4541.6229810000004</v>
      </c>
      <c r="E21" s="69">
        <v>1216.097027</v>
      </c>
      <c r="F21" s="33">
        <v>1091.7383789999999</v>
      </c>
      <c r="G21" s="33">
        <v>1134.7407430000001</v>
      </c>
      <c r="H21" s="33">
        <v>1099.046832</v>
      </c>
      <c r="I21" s="33">
        <v>4548.9257349999998</v>
      </c>
      <c r="J21" s="33">
        <v>1068.2236800000001</v>
      </c>
      <c r="K21" s="33">
        <v>1139.126675</v>
      </c>
      <c r="L21" s="33">
        <v>1188.859479</v>
      </c>
      <c r="M21" s="33">
        <v>1152.715901</v>
      </c>
    </row>
    <row r="22" spans="1:13" x14ac:dyDescent="0.25">
      <c r="A22" s="15" t="s">
        <v>2</v>
      </c>
      <c r="B22" s="22"/>
      <c r="C22" s="22"/>
      <c r="D22" s="68">
        <v>-2484.6865950000001</v>
      </c>
      <c r="E22" s="68">
        <v>-549.84533399999998</v>
      </c>
      <c r="F22" s="30">
        <v>-552.110547</v>
      </c>
      <c r="G22" s="30">
        <v>-575.46438000000001</v>
      </c>
      <c r="H22" s="30">
        <v>-807.26633400000003</v>
      </c>
      <c r="I22" s="30">
        <v>-2484.423961</v>
      </c>
      <c r="J22" s="30">
        <v>-541.02052800000001</v>
      </c>
      <c r="K22" s="30">
        <v>-559.36222399999997</v>
      </c>
      <c r="L22" s="30">
        <v>-561.97855400000003</v>
      </c>
      <c r="M22" s="30">
        <v>-822.06265499999995</v>
      </c>
    </row>
    <row r="23" spans="1:13" x14ac:dyDescent="0.25">
      <c r="A23" s="15" t="s">
        <v>3</v>
      </c>
      <c r="B23" s="16"/>
      <c r="C23" s="16"/>
      <c r="D23" s="68">
        <v>-244.24242100000001</v>
      </c>
      <c r="E23" s="68">
        <v>-108.52958099999999</v>
      </c>
      <c r="F23" s="30">
        <v>-21.262953</v>
      </c>
      <c r="G23" s="30">
        <v>-31.441431999999999</v>
      </c>
      <c r="H23" s="30">
        <v>-83.008454999999998</v>
      </c>
      <c r="I23" s="30">
        <v>-92.764656000000002</v>
      </c>
      <c r="J23" s="30">
        <v>-49.128382999999999</v>
      </c>
      <c r="K23" s="30">
        <v>-3.813774</v>
      </c>
      <c r="L23" s="30">
        <v>-26.325104</v>
      </c>
      <c r="M23" s="30">
        <v>-13.497394999999999</v>
      </c>
    </row>
    <row r="24" spans="1:13" s="5" customFormat="1" x14ac:dyDescent="0.25">
      <c r="A24" s="18" t="s">
        <v>175</v>
      </c>
      <c r="B24" s="16"/>
      <c r="C24" s="16"/>
      <c r="D24" s="68">
        <v>-240.661497</v>
      </c>
      <c r="E24" s="68">
        <v>-106.89026200000001</v>
      </c>
      <c r="F24" s="30">
        <v>-21.119683999999999</v>
      </c>
      <c r="G24" s="30">
        <v>-30.446065000000001</v>
      </c>
      <c r="H24" s="30">
        <v>-82.205485999999993</v>
      </c>
      <c r="I24" s="30">
        <v>-91.173152000000002</v>
      </c>
      <c r="J24" s="30">
        <v>-48.190733000000002</v>
      </c>
      <c r="K24" s="30">
        <v>-3.3121670000000001</v>
      </c>
      <c r="L24" s="30">
        <v>-26.325104</v>
      </c>
      <c r="M24" s="30">
        <v>-13.497394999999999</v>
      </c>
    </row>
    <row r="25" spans="1:13" x14ac:dyDescent="0.25">
      <c r="A25" s="18" t="s">
        <v>176</v>
      </c>
      <c r="B25" s="16"/>
      <c r="C25" s="16"/>
      <c r="D25" s="68">
        <v>-3.580924</v>
      </c>
      <c r="E25" s="68">
        <v>-1.639319</v>
      </c>
      <c r="F25" s="30">
        <v>-0.14326900000000001</v>
      </c>
      <c r="G25" s="30">
        <v>-0.995367</v>
      </c>
      <c r="H25" s="30">
        <v>-0.80296900000000004</v>
      </c>
      <c r="I25" s="30">
        <v>-1.591504</v>
      </c>
      <c r="J25" s="30">
        <v>-0.93764999999999998</v>
      </c>
      <c r="K25" s="30">
        <v>-0.50160700000000003</v>
      </c>
      <c r="L25" s="30">
        <v>-0.233768</v>
      </c>
      <c r="M25" s="30">
        <v>8.1520999999999996E-2</v>
      </c>
    </row>
    <row r="26" spans="1:13" x14ac:dyDescent="0.25">
      <c r="A26" s="15" t="s">
        <v>29</v>
      </c>
      <c r="B26" s="16"/>
      <c r="C26" s="20"/>
      <c r="D26" s="68">
        <v>-5.5879450000000004</v>
      </c>
      <c r="E26" s="68">
        <v>-1.529228</v>
      </c>
      <c r="F26" s="30">
        <v>-1.6400159999999999</v>
      </c>
      <c r="G26" s="30">
        <v>-1.5119320000000001</v>
      </c>
      <c r="H26" s="30">
        <v>-0.90676900000000005</v>
      </c>
      <c r="I26" s="30">
        <v>-8.3338660000000004</v>
      </c>
      <c r="J26" s="30">
        <v>-0.53956000000000004</v>
      </c>
      <c r="K26" s="30">
        <v>-2.5912410000000001</v>
      </c>
      <c r="L26" s="30">
        <v>-3.8950049999999998</v>
      </c>
      <c r="M26" s="30">
        <v>-1.30806</v>
      </c>
    </row>
    <row r="27" spans="1:13" x14ac:dyDescent="0.25">
      <c r="A27" s="36" t="s">
        <v>111</v>
      </c>
      <c r="B27" s="35"/>
      <c r="C27" s="35"/>
      <c r="D27" s="69">
        <v>1807.1060199999999</v>
      </c>
      <c r="E27" s="69">
        <v>556.19288400000005</v>
      </c>
      <c r="F27" s="33">
        <v>516.72486300000003</v>
      </c>
      <c r="G27" s="33">
        <v>526.32299899999998</v>
      </c>
      <c r="H27" s="33">
        <v>207.865274</v>
      </c>
      <c r="I27" s="33">
        <v>1963.4032520000001</v>
      </c>
      <c r="J27" s="33">
        <v>477.53520900000001</v>
      </c>
      <c r="K27" s="33">
        <v>573.35943599999996</v>
      </c>
      <c r="L27" s="33">
        <v>596.66081599999995</v>
      </c>
      <c r="M27" s="33">
        <v>315.84779099999997</v>
      </c>
    </row>
    <row r="28" spans="1:13" x14ac:dyDescent="0.25">
      <c r="A28" s="36" t="s">
        <v>17</v>
      </c>
      <c r="B28" s="37"/>
      <c r="C28" s="37"/>
      <c r="D28" s="69">
        <v>-463.37128200000001</v>
      </c>
      <c r="E28" s="69">
        <v>-144.527714</v>
      </c>
      <c r="F28" s="33">
        <v>-148.79114100000001</v>
      </c>
      <c r="G28" s="33">
        <v>-137.931231</v>
      </c>
      <c r="H28" s="33">
        <v>-32.121195999999998</v>
      </c>
      <c r="I28" s="33">
        <v>-513.28091500000005</v>
      </c>
      <c r="J28" s="33">
        <v>-116.549555</v>
      </c>
      <c r="K28" s="33">
        <v>-164.30739700000001</v>
      </c>
      <c r="L28" s="33">
        <v>-159.24464</v>
      </c>
      <c r="M28" s="33">
        <v>-73.179322999999997</v>
      </c>
    </row>
    <row r="29" spans="1:13" x14ac:dyDescent="0.25">
      <c r="A29" s="36" t="s">
        <v>112</v>
      </c>
      <c r="B29" s="35"/>
      <c r="C29" s="35"/>
      <c r="D29" s="69">
        <v>1343.7347380000001</v>
      </c>
      <c r="E29" s="69">
        <v>411.66516999999999</v>
      </c>
      <c r="F29" s="33">
        <v>367.93372199999999</v>
      </c>
      <c r="G29" s="33">
        <v>388.39176800000001</v>
      </c>
      <c r="H29" s="33">
        <v>175.744078</v>
      </c>
      <c r="I29" s="33">
        <v>1450.122337</v>
      </c>
      <c r="J29" s="33">
        <v>360.98565400000001</v>
      </c>
      <c r="K29" s="33">
        <v>409.05203899999998</v>
      </c>
      <c r="L29" s="33">
        <v>437.41617600000001</v>
      </c>
      <c r="M29" s="33">
        <v>242.66846799999999</v>
      </c>
    </row>
    <row r="30" spans="1:13" x14ac:dyDescent="0.25">
      <c r="A30" s="18" t="s">
        <v>113</v>
      </c>
      <c r="B30" s="16"/>
      <c r="C30" s="16"/>
      <c r="D30" s="68">
        <v>0</v>
      </c>
      <c r="E30" s="68">
        <v>-0.17505999999999999</v>
      </c>
      <c r="F30" s="30">
        <v>4.3970000000000002E-2</v>
      </c>
      <c r="G30" s="30">
        <v>8.2530999999999993E-2</v>
      </c>
      <c r="H30" s="30">
        <v>4.8558999999999998E-2</v>
      </c>
      <c r="I30" s="30">
        <v>0.32902199999999998</v>
      </c>
      <c r="J30" s="30">
        <v>6.0269000000000003E-2</v>
      </c>
      <c r="K30" s="30">
        <v>8.2429000000000002E-2</v>
      </c>
      <c r="L30" s="30">
        <v>8.8599999999999998E-2</v>
      </c>
      <c r="M30" s="30">
        <v>9.7724000000000005E-2</v>
      </c>
    </row>
    <row r="31" spans="1:13" x14ac:dyDescent="0.25">
      <c r="A31" s="38" t="s">
        <v>22</v>
      </c>
      <c r="B31" s="39"/>
      <c r="C31" s="39"/>
      <c r="D31" s="298">
        <v>1343.7347380000001</v>
      </c>
      <c r="E31" s="298">
        <v>411.84023000000002</v>
      </c>
      <c r="F31" s="31">
        <v>367.88975199999999</v>
      </c>
      <c r="G31" s="31">
        <v>388.309237</v>
      </c>
      <c r="H31" s="31">
        <v>175.69551899999999</v>
      </c>
      <c r="I31" s="31">
        <v>1449.7933149999999</v>
      </c>
      <c r="J31" s="31">
        <v>360.92538500000001</v>
      </c>
      <c r="K31" s="31">
        <v>408.96960999999999</v>
      </c>
      <c r="L31" s="31">
        <v>437.32757600000002</v>
      </c>
      <c r="M31" s="31">
        <v>242.57074399999999</v>
      </c>
    </row>
    <row r="32" spans="1:13" x14ac:dyDescent="0.25">
      <c r="A32" s="40" t="s">
        <v>4</v>
      </c>
      <c r="B32" s="41"/>
      <c r="C32" s="42"/>
      <c r="D32" s="70">
        <v>979.26165100000003</v>
      </c>
      <c r="E32" s="70">
        <v>301.201548</v>
      </c>
      <c r="F32" s="43">
        <v>286.99000999999998</v>
      </c>
      <c r="G32" s="43">
        <v>289.05450500000001</v>
      </c>
      <c r="H32" s="43">
        <v>102.01558799999999</v>
      </c>
      <c r="I32" s="43">
        <v>1070.6532030000001</v>
      </c>
      <c r="J32" s="43">
        <v>279.42461100000003</v>
      </c>
      <c r="K32" s="43">
        <v>324.58779099999998</v>
      </c>
      <c r="L32" s="43">
        <v>301.895645</v>
      </c>
      <c r="M32" s="43">
        <v>164.74515600000001</v>
      </c>
    </row>
    <row r="33" spans="1:15" ht="12.45" customHeight="1" x14ac:dyDescent="0.25">
      <c r="A33" s="44" t="s">
        <v>5</v>
      </c>
      <c r="B33" s="10"/>
      <c r="C33" s="10"/>
      <c r="D33" s="71">
        <v>364.47308700000002</v>
      </c>
      <c r="E33" s="71">
        <v>110.638682</v>
      </c>
      <c r="F33" s="45">
        <v>80.899742000000003</v>
      </c>
      <c r="G33" s="45">
        <v>99.254732000000004</v>
      </c>
      <c r="H33" s="45">
        <v>73.679930999999996</v>
      </c>
      <c r="I33" s="45">
        <v>379.14011199999999</v>
      </c>
      <c r="J33" s="45">
        <v>81.500774000000007</v>
      </c>
      <c r="K33" s="45">
        <v>84.381818999999993</v>
      </c>
      <c r="L33" s="45">
        <v>135.43193099999999</v>
      </c>
      <c r="M33" s="45">
        <v>77.825587999999996</v>
      </c>
      <c r="O33" s="30"/>
    </row>
    <row r="34" spans="1:15" ht="21" x14ac:dyDescent="0.25">
      <c r="A34" s="25" t="s">
        <v>114</v>
      </c>
      <c r="B34" s="9"/>
      <c r="C34" s="26"/>
      <c r="D34" s="198"/>
      <c r="E34" s="198"/>
      <c r="F34" s="26"/>
      <c r="G34" s="26"/>
      <c r="H34" s="26"/>
      <c r="I34" s="30"/>
      <c r="J34" s="30"/>
      <c r="K34" s="65"/>
      <c r="L34" s="65"/>
      <c r="M34" s="65"/>
    </row>
    <row r="35" spans="1:15" ht="15.6" x14ac:dyDescent="0.25">
      <c r="A35" s="18" t="s">
        <v>117</v>
      </c>
      <c r="B35" s="8"/>
      <c r="C35" s="26"/>
      <c r="D35" s="68">
        <v>100908.801328</v>
      </c>
      <c r="E35" s="68">
        <v>100908.801328</v>
      </c>
      <c r="F35" s="30">
        <v>100944.910992</v>
      </c>
      <c r="G35" s="30">
        <v>101125.33086</v>
      </c>
      <c r="H35" s="30">
        <v>100685.89122600001</v>
      </c>
      <c r="I35" s="30">
        <v>99649.884405999997</v>
      </c>
      <c r="J35" s="30">
        <v>99649.884405999997</v>
      </c>
      <c r="K35" s="30">
        <v>98977.587568999996</v>
      </c>
      <c r="L35" s="30">
        <v>98258.261947000006</v>
      </c>
      <c r="M35" s="30">
        <v>95709.909308000002</v>
      </c>
      <c r="N35" s="5"/>
      <c r="O35" s="30"/>
    </row>
    <row r="36" spans="1:15" ht="15.6" x14ac:dyDescent="0.3">
      <c r="A36" s="18" t="s">
        <v>169</v>
      </c>
      <c r="B36" s="7"/>
      <c r="C36" s="26"/>
      <c r="D36" s="68">
        <v>36444.600286000001</v>
      </c>
      <c r="E36" s="68">
        <v>36444.600286000001</v>
      </c>
      <c r="F36" s="30">
        <v>35831.766823999998</v>
      </c>
      <c r="G36" s="30">
        <v>35674.264342000002</v>
      </c>
      <c r="H36" s="30">
        <v>35234.350655000002</v>
      </c>
      <c r="I36" s="30">
        <v>35048.675128000003</v>
      </c>
      <c r="J36" s="30">
        <v>35048.675128000003</v>
      </c>
      <c r="K36" s="30">
        <v>34774.742092</v>
      </c>
      <c r="L36" s="30">
        <v>34626.651098000002</v>
      </c>
      <c r="M36" s="30">
        <v>34547.730044000004</v>
      </c>
      <c r="N36" s="5"/>
    </row>
    <row r="37" spans="1:15" ht="15.6" x14ac:dyDescent="0.3">
      <c r="A37" s="18" t="s">
        <v>318</v>
      </c>
      <c r="B37" s="7"/>
      <c r="C37" s="46"/>
      <c r="D37" s="68">
        <v>130770.88429</v>
      </c>
      <c r="E37" s="68">
        <v>130770.88429</v>
      </c>
      <c r="F37" s="30">
        <v>134355.16813100001</v>
      </c>
      <c r="G37" s="30">
        <v>128543.555987</v>
      </c>
      <c r="H37" s="30">
        <v>134382.12137499999</v>
      </c>
      <c r="I37" s="30">
        <v>131441.62949600001</v>
      </c>
      <c r="J37" s="30">
        <v>131441.62949600001</v>
      </c>
      <c r="K37" s="30">
        <v>131861.739455</v>
      </c>
      <c r="L37" s="30">
        <v>131013.207895</v>
      </c>
      <c r="M37" s="30">
        <v>126694.057549</v>
      </c>
      <c r="N37" s="5"/>
    </row>
    <row r="38" spans="1:15" ht="21" x14ac:dyDescent="0.25">
      <c r="A38" s="47" t="s">
        <v>205</v>
      </c>
      <c r="B38" s="48"/>
      <c r="C38" s="49"/>
      <c r="D38" s="199"/>
      <c r="E38" s="199"/>
      <c r="F38" s="49"/>
      <c r="G38" s="49"/>
      <c r="H38" s="49"/>
      <c r="I38" s="66"/>
      <c r="J38" s="43"/>
      <c r="K38" s="66"/>
      <c r="L38" s="66"/>
      <c r="M38" s="66"/>
    </row>
    <row r="39" spans="1:15" ht="15.6" x14ac:dyDescent="0.3">
      <c r="A39" s="18" t="s">
        <v>170</v>
      </c>
      <c r="B39" s="7"/>
      <c r="C39" s="26"/>
      <c r="D39" s="68">
        <v>13129.590184999999</v>
      </c>
      <c r="E39" s="68">
        <v>13129.590184999999</v>
      </c>
      <c r="F39" s="30">
        <v>13097.308967000001</v>
      </c>
      <c r="G39" s="30">
        <v>13144.395019</v>
      </c>
      <c r="H39" s="30">
        <v>13140.858692</v>
      </c>
      <c r="I39" s="30">
        <v>13176.122452</v>
      </c>
      <c r="J39" s="30">
        <v>13176.122452</v>
      </c>
      <c r="K39" s="30">
        <v>13336.127221999999</v>
      </c>
      <c r="L39" s="30">
        <v>13382.004747999999</v>
      </c>
      <c r="M39" s="30">
        <v>13496.385446</v>
      </c>
    </row>
    <row r="40" spans="1:15" ht="15.6" x14ac:dyDescent="0.3">
      <c r="A40" s="51" t="s">
        <v>171</v>
      </c>
      <c r="B40" s="7"/>
      <c r="C40" s="46"/>
      <c r="D40" s="68">
        <v>13425.596589000001</v>
      </c>
      <c r="E40" s="68">
        <v>13425.596589000001</v>
      </c>
      <c r="F40" s="30">
        <v>13280.852056</v>
      </c>
      <c r="G40" s="30">
        <v>13201.062473</v>
      </c>
      <c r="H40" s="30">
        <v>13155.625946</v>
      </c>
      <c r="I40" s="45">
        <v>12773.869866999999</v>
      </c>
      <c r="J40" s="45">
        <v>12773.869866999999</v>
      </c>
      <c r="K40" s="30">
        <v>13271.916456999999</v>
      </c>
      <c r="L40" s="30">
        <v>13269.065990999999</v>
      </c>
      <c r="M40" s="30">
        <v>13159.517432000001</v>
      </c>
    </row>
    <row r="41" spans="1:15" ht="21" customHeight="1" x14ac:dyDescent="0.3">
      <c r="A41" s="47" t="s">
        <v>115</v>
      </c>
      <c r="B41" s="50"/>
      <c r="C41" s="49"/>
      <c r="D41" s="199"/>
      <c r="E41" s="199"/>
      <c r="F41" s="49"/>
      <c r="G41" s="49"/>
      <c r="H41" s="49"/>
      <c r="I41" s="66"/>
      <c r="J41" s="30"/>
      <c r="K41" s="66"/>
      <c r="L41" s="66"/>
      <c r="M41" s="66"/>
    </row>
    <row r="42" spans="1:15" s="3" customFormat="1" ht="15" customHeight="1" x14ac:dyDescent="0.25">
      <c r="A42" s="18" t="s">
        <v>119</v>
      </c>
      <c r="B42" s="124"/>
      <c r="C42" s="128"/>
      <c r="D42" s="68">
        <v>49486.288627000002</v>
      </c>
      <c r="E42" s="68">
        <v>49486.288627000002</v>
      </c>
      <c r="F42" s="30">
        <v>49984.571120000001</v>
      </c>
      <c r="G42" s="30">
        <v>48959.430475000001</v>
      </c>
      <c r="H42" s="30">
        <v>49403.384492999998</v>
      </c>
      <c r="I42" s="30">
        <v>48120.245854000001</v>
      </c>
      <c r="J42" s="30">
        <v>48120.245854000001</v>
      </c>
      <c r="K42" s="30">
        <v>47206.703438999997</v>
      </c>
      <c r="L42" s="30">
        <v>46847.613379000002</v>
      </c>
      <c r="M42" s="30">
        <v>46552.580485999999</v>
      </c>
      <c r="N42" s="30"/>
    </row>
    <row r="43" spans="1:15" s="3" customFormat="1" ht="15" customHeight="1" x14ac:dyDescent="0.25">
      <c r="A43" s="18" t="s">
        <v>116</v>
      </c>
      <c r="B43" s="129"/>
      <c r="C43" s="32"/>
      <c r="D43" s="68">
        <v>1496.721186</v>
      </c>
      <c r="E43" s="68">
        <v>1496.721186</v>
      </c>
      <c r="F43" s="30">
        <v>1571.6412230000001</v>
      </c>
      <c r="G43" s="30">
        <v>1508.2198659999999</v>
      </c>
      <c r="H43" s="30">
        <v>1506.16526</v>
      </c>
      <c r="I43" s="30">
        <v>1421.364869</v>
      </c>
      <c r="J43" s="30">
        <v>1421.364869</v>
      </c>
      <c r="K43" s="30">
        <v>1567.231389</v>
      </c>
      <c r="L43" s="30">
        <v>1560.4627250000001</v>
      </c>
      <c r="M43" s="30">
        <v>1570.1548170000001</v>
      </c>
    </row>
    <row r="44" spans="1:15" s="3" customFormat="1" ht="15" customHeight="1" x14ac:dyDescent="0.25">
      <c r="A44" s="18" t="s">
        <v>6</v>
      </c>
      <c r="B44" s="129"/>
      <c r="C44" s="32"/>
      <c r="D44" s="68">
        <v>6791.754069089</v>
      </c>
      <c r="E44" s="68">
        <v>6791.754069089</v>
      </c>
      <c r="F44" s="30">
        <v>6919.9903328400005</v>
      </c>
      <c r="G44" s="30">
        <v>6746.8789268250002</v>
      </c>
      <c r="H44" s="30">
        <v>6792.3274007509999</v>
      </c>
      <c r="I44" s="30">
        <v>6522.1109295240003</v>
      </c>
      <c r="J44" s="30">
        <v>6522.1109295240003</v>
      </c>
      <c r="K44" s="30">
        <v>6571.1419535339992</v>
      </c>
      <c r="L44" s="30">
        <v>6526.3097431739998</v>
      </c>
      <c r="M44" s="30">
        <v>6504.7283485159996</v>
      </c>
    </row>
    <row r="45" spans="1:15" s="3" customFormat="1" ht="15" customHeight="1" x14ac:dyDescent="0.25">
      <c r="A45" s="18" t="s">
        <v>19</v>
      </c>
      <c r="B45" s="129"/>
      <c r="C45" s="32"/>
      <c r="D45" s="130">
        <v>0.198653</v>
      </c>
      <c r="E45" s="130">
        <v>0.24354000000000001</v>
      </c>
      <c r="F45" s="184">
        <v>0.21777099999999999</v>
      </c>
      <c r="G45" s="184">
        <v>0.23171800000000001</v>
      </c>
      <c r="H45" s="184">
        <v>0.105187</v>
      </c>
      <c r="I45" s="131">
        <v>0.22318099999999999</v>
      </c>
      <c r="J45" s="131">
        <v>0.222243</v>
      </c>
      <c r="K45" s="131">
        <v>0.25208000000000003</v>
      </c>
      <c r="L45" s="131">
        <v>0.27069399999999999</v>
      </c>
      <c r="M45" s="131">
        <v>0.150892</v>
      </c>
    </row>
    <row r="46" spans="1:15" s="3" customFormat="1" ht="15" customHeight="1" x14ac:dyDescent="0.25">
      <c r="A46" s="18" t="s">
        <v>20</v>
      </c>
      <c r="B46" s="129"/>
      <c r="C46" s="32"/>
      <c r="D46" s="130">
        <v>0.57728100000000004</v>
      </c>
      <c r="E46" s="130">
        <v>0.47676499999999999</v>
      </c>
      <c r="F46" s="184">
        <v>0.52677600000000002</v>
      </c>
      <c r="G46" s="184">
        <v>0.53501399999999999</v>
      </c>
      <c r="H46" s="184">
        <v>0.77942900000000004</v>
      </c>
      <c r="I46" s="131">
        <v>0.57895399999999997</v>
      </c>
      <c r="J46" s="131">
        <v>0.52778099999999994</v>
      </c>
      <c r="K46" s="131">
        <v>0.50761199999999995</v>
      </c>
      <c r="L46" s="131">
        <v>0.51319000000000004</v>
      </c>
      <c r="M46" s="131">
        <v>0.75977899999999998</v>
      </c>
    </row>
    <row r="47" spans="1:15" s="3" customFormat="1" ht="15" customHeight="1" x14ac:dyDescent="0.25">
      <c r="A47" s="18" t="s">
        <v>21</v>
      </c>
      <c r="B47" s="125"/>
      <c r="C47" s="32"/>
      <c r="D47" s="130">
        <v>0.88751800000000003</v>
      </c>
      <c r="E47" s="130">
        <v>0.81538500000000003</v>
      </c>
      <c r="F47" s="184">
        <v>0.90930599999999995</v>
      </c>
      <c r="G47" s="184">
        <v>0.90674600000000005</v>
      </c>
      <c r="H47" s="184">
        <v>0.93027199999999999</v>
      </c>
      <c r="I47" s="131">
        <v>0.86690400000000001</v>
      </c>
      <c r="J47" s="131">
        <v>0.86406300000000003</v>
      </c>
      <c r="K47" s="131">
        <v>0.86205200000000004</v>
      </c>
      <c r="L47" s="131">
        <v>0.82595499999999999</v>
      </c>
      <c r="M47" s="131">
        <v>0.92740800000000001</v>
      </c>
    </row>
    <row r="48" spans="1:15" s="3" customFormat="1" ht="15" customHeight="1" thickBot="1" x14ac:dyDescent="0.3">
      <c r="A48" s="27" t="s">
        <v>203</v>
      </c>
      <c r="B48" s="126"/>
      <c r="C48" s="127"/>
      <c r="D48" s="132">
        <v>1.6851999999999999E-2</v>
      </c>
      <c r="E48" s="132">
        <v>1.6833999999999998E-2</v>
      </c>
      <c r="F48" s="185">
        <v>1.678E-2</v>
      </c>
      <c r="G48" s="185">
        <v>1.6698999999999999E-2</v>
      </c>
      <c r="H48" s="185">
        <v>1.7100000000000001E-2</v>
      </c>
      <c r="I48" s="133">
        <v>1.7194999999999998E-2</v>
      </c>
      <c r="J48" s="133">
        <v>1.7232999999999998E-2</v>
      </c>
      <c r="K48" s="133">
        <v>1.6941999999999999E-2</v>
      </c>
      <c r="L48" s="133">
        <v>1.7243999999999999E-2</v>
      </c>
      <c r="M48" s="133">
        <v>1.7340000000000001E-2</v>
      </c>
    </row>
    <row r="51" spans="1:10" x14ac:dyDescent="0.25">
      <c r="A51" s="201"/>
      <c r="B51" s="62"/>
      <c r="C51" s="62"/>
      <c r="D51" s="62"/>
      <c r="E51" s="62"/>
      <c r="F51" s="62"/>
      <c r="G51" s="62"/>
      <c r="H51" s="62"/>
      <c r="I51" s="62"/>
      <c r="J51" s="62"/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4"/>
  <sheetViews>
    <sheetView showGridLines="0" zoomScale="80" zoomScaleNormal="80" workbookViewId="0">
      <pane xSplit="3" ySplit="6" topLeftCell="D28" activePane="bottomRight" state="frozen"/>
      <selection pane="topRight" activeCell="D1" sqref="D1"/>
      <selection pane="bottomLeft" activeCell="A4" sqref="A4"/>
      <selection pane="bottomRight" activeCell="Q17" sqref="Q17"/>
    </sheetView>
  </sheetViews>
  <sheetFormatPr defaultRowHeight="13.2" x14ac:dyDescent="0.25"/>
  <cols>
    <col min="3" max="3" width="43.6640625" customWidth="1"/>
    <col min="4" max="10" width="8.77734375" style="5" customWidth="1"/>
    <col min="11" max="11" width="8.77734375" style="62" customWidth="1"/>
    <col min="12" max="12" width="8.77734375" style="5" customWidth="1"/>
    <col min="13" max="13" width="8.77734375" style="62" customWidth="1"/>
    <col min="14" max="15" width="9.109375" bestFit="1" customWidth="1"/>
    <col min="16" max="16" width="9.33203125" bestFit="1" customWidth="1"/>
  </cols>
  <sheetData>
    <row r="1" spans="1:15" s="5" customFormat="1" x14ac:dyDescent="0.25">
      <c r="K1" s="62"/>
      <c r="M1" s="62"/>
    </row>
    <row r="2" spans="1:15" s="5" customFormat="1" x14ac:dyDescent="0.25">
      <c r="K2" s="62"/>
      <c r="M2" s="62"/>
    </row>
    <row r="3" spans="1:15" s="5" customFormat="1" x14ac:dyDescent="0.25">
      <c r="K3" s="62"/>
      <c r="M3" s="62"/>
    </row>
    <row r="4" spans="1:15" x14ac:dyDescent="0.2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5" s="5" customFormat="1" ht="21.6" customHeight="1" x14ac:dyDescent="0.25">
      <c r="A5" s="95" t="s">
        <v>120</v>
      </c>
      <c r="B5" s="96"/>
      <c r="C5" s="96"/>
      <c r="D5" s="96"/>
      <c r="E5" s="97"/>
      <c r="F5" s="96"/>
      <c r="G5" s="97"/>
      <c r="H5" s="97"/>
      <c r="I5" s="116"/>
      <c r="J5" s="116"/>
      <c r="K5" s="116"/>
      <c r="L5" s="116"/>
      <c r="M5" s="116"/>
    </row>
    <row r="6" spans="1:15" ht="13.8" x14ac:dyDescent="0.25">
      <c r="A6" s="100" t="s">
        <v>108</v>
      </c>
      <c r="B6" s="101"/>
      <c r="C6" s="101"/>
      <c r="D6" s="117" t="s">
        <v>253</v>
      </c>
      <c r="E6" s="117" t="s">
        <v>252</v>
      </c>
      <c r="F6" s="118" t="s">
        <v>246</v>
      </c>
      <c r="G6" s="118" t="s">
        <v>235</v>
      </c>
      <c r="H6" s="118" t="s">
        <v>204</v>
      </c>
      <c r="I6" s="118" t="s">
        <v>179</v>
      </c>
      <c r="J6" s="118" t="s">
        <v>178</v>
      </c>
      <c r="K6" s="118" t="s">
        <v>166</v>
      </c>
      <c r="L6" s="118" t="s">
        <v>139</v>
      </c>
      <c r="M6" s="118" t="s">
        <v>129</v>
      </c>
    </row>
    <row r="7" spans="1:15" s="5" customFormat="1" ht="21" customHeight="1" x14ac:dyDescent="0.25">
      <c r="A7" s="25" t="s">
        <v>122</v>
      </c>
      <c r="B7" s="102"/>
      <c r="C7" s="102"/>
      <c r="D7" s="200"/>
      <c r="E7" s="200"/>
      <c r="F7" s="102"/>
      <c r="G7" s="102"/>
      <c r="H7" s="102"/>
      <c r="I7" s="115"/>
      <c r="J7" s="115"/>
      <c r="K7" s="77"/>
      <c r="L7" s="77"/>
      <c r="M7" s="77"/>
    </row>
    <row r="8" spans="1:15" x14ac:dyDescent="0.25">
      <c r="A8" s="15" t="s">
        <v>7</v>
      </c>
      <c r="B8" s="16"/>
      <c r="C8" s="16"/>
      <c r="D8" s="68">
        <v>1277.0242579999999</v>
      </c>
      <c r="E8" s="68">
        <v>337.85194899999999</v>
      </c>
      <c r="F8" s="30">
        <v>328.924825</v>
      </c>
      <c r="G8" s="30">
        <v>307.979713</v>
      </c>
      <c r="H8" s="30">
        <v>302.26777099999998</v>
      </c>
      <c r="I8" s="30">
        <v>1042.648248</v>
      </c>
      <c r="J8" s="30">
        <v>290.56273800000002</v>
      </c>
      <c r="K8" s="30">
        <v>262.85871900000001</v>
      </c>
      <c r="L8" s="30">
        <v>241.45966799999999</v>
      </c>
      <c r="M8" s="73">
        <v>247.767123</v>
      </c>
      <c r="N8" s="30"/>
      <c r="O8" s="30"/>
    </row>
    <row r="9" spans="1:15" x14ac:dyDescent="0.25">
      <c r="A9" s="17" t="s">
        <v>99</v>
      </c>
      <c r="B9" s="16"/>
      <c r="C9" s="16"/>
      <c r="D9" s="68">
        <v>115.375984</v>
      </c>
      <c r="E9" s="68">
        <v>30.037693999999998</v>
      </c>
      <c r="F9" s="30">
        <v>29.238700000000001</v>
      </c>
      <c r="G9" s="30">
        <v>27.121551</v>
      </c>
      <c r="H9" s="30">
        <v>28.978038999999999</v>
      </c>
      <c r="I9" s="30">
        <v>103.311328</v>
      </c>
      <c r="J9" s="30">
        <v>25.836735000000001</v>
      </c>
      <c r="K9" s="30">
        <v>26.577337</v>
      </c>
      <c r="L9" s="30">
        <v>23.919955000000002</v>
      </c>
      <c r="M9" s="73">
        <v>26.977301000000001</v>
      </c>
    </row>
    <row r="10" spans="1:15" x14ac:dyDescent="0.25">
      <c r="A10" s="18" t="s">
        <v>100</v>
      </c>
      <c r="B10" s="16"/>
      <c r="C10" s="16"/>
      <c r="D10" s="68">
        <v>281.32208400000002</v>
      </c>
      <c r="E10" s="68">
        <v>73.372105000000005</v>
      </c>
      <c r="F10" s="30">
        <v>72.296699000000004</v>
      </c>
      <c r="G10" s="30">
        <v>69.521041999999994</v>
      </c>
      <c r="H10" s="30">
        <v>66.132238000000001</v>
      </c>
      <c r="I10" s="30">
        <v>247.84037499999999</v>
      </c>
      <c r="J10" s="30">
        <v>64.276283000000006</v>
      </c>
      <c r="K10" s="30">
        <v>64.658332999999999</v>
      </c>
      <c r="L10" s="30">
        <v>61.760224000000001</v>
      </c>
      <c r="M10" s="73">
        <v>57.145535000000002</v>
      </c>
    </row>
    <row r="11" spans="1:15" x14ac:dyDescent="0.25">
      <c r="A11" s="18" t="s">
        <v>101</v>
      </c>
      <c r="B11" s="16"/>
      <c r="C11" s="16"/>
      <c r="D11" s="68">
        <v>-165.9461</v>
      </c>
      <c r="E11" s="68">
        <v>-43.334411000000003</v>
      </c>
      <c r="F11" s="30">
        <v>-43.057999000000002</v>
      </c>
      <c r="G11" s="30">
        <v>-42.399490999999998</v>
      </c>
      <c r="H11" s="30">
        <v>-37.154198999999998</v>
      </c>
      <c r="I11" s="30">
        <v>-144.52904699999999</v>
      </c>
      <c r="J11" s="30">
        <v>-38.439548000000002</v>
      </c>
      <c r="K11" s="30">
        <v>-38.080995999999999</v>
      </c>
      <c r="L11" s="30">
        <v>-37.840268999999999</v>
      </c>
      <c r="M11" s="73">
        <v>-30.168234000000002</v>
      </c>
    </row>
    <row r="12" spans="1:15" x14ac:dyDescent="0.25">
      <c r="A12" s="15" t="s">
        <v>102</v>
      </c>
      <c r="B12" s="16"/>
      <c r="C12" s="16"/>
      <c r="D12" s="68">
        <v>54.144253999999997</v>
      </c>
      <c r="E12" s="68">
        <v>12.408847</v>
      </c>
      <c r="F12" s="30">
        <v>13.097875999999999</v>
      </c>
      <c r="G12" s="30">
        <v>14.775321</v>
      </c>
      <c r="H12" s="30">
        <v>13.862209999999999</v>
      </c>
      <c r="I12" s="30">
        <v>57.925555000000003</v>
      </c>
      <c r="J12" s="30">
        <v>14.363032</v>
      </c>
      <c r="K12" s="30">
        <v>14.254250000000001</v>
      </c>
      <c r="L12" s="30">
        <v>14.764134</v>
      </c>
      <c r="M12" s="73">
        <v>14.544138999999999</v>
      </c>
    </row>
    <row r="13" spans="1:15" x14ac:dyDescent="0.25">
      <c r="A13" s="18" t="s">
        <v>103</v>
      </c>
      <c r="B13" s="16"/>
      <c r="C13" s="16"/>
      <c r="D13" s="68">
        <v>227.870057</v>
      </c>
      <c r="E13" s="68">
        <v>57.881371999999999</v>
      </c>
      <c r="F13" s="30">
        <v>53.319817999999998</v>
      </c>
      <c r="G13" s="30">
        <v>60.676814</v>
      </c>
      <c r="H13" s="30">
        <v>55.992052999999999</v>
      </c>
      <c r="I13" s="30">
        <v>259.92020200000002</v>
      </c>
      <c r="J13" s="30">
        <v>78.844121000000001</v>
      </c>
      <c r="K13" s="30">
        <v>63.179642999999999</v>
      </c>
      <c r="L13" s="30">
        <v>57.526386000000002</v>
      </c>
      <c r="M13" s="73">
        <v>60.370052000000001</v>
      </c>
    </row>
    <row r="14" spans="1:15" x14ac:dyDescent="0.25">
      <c r="A14" s="18" t="s">
        <v>104</v>
      </c>
      <c r="B14" s="16"/>
      <c r="C14" s="16"/>
      <c r="D14" s="68">
        <v>-173.72580300000001</v>
      </c>
      <c r="E14" s="68">
        <v>-45.472524999999997</v>
      </c>
      <c r="F14" s="30">
        <v>-40.221941999999999</v>
      </c>
      <c r="G14" s="30">
        <v>-45.901493000000002</v>
      </c>
      <c r="H14" s="30">
        <v>-42.129843000000001</v>
      </c>
      <c r="I14" s="30">
        <v>-201.99464699999999</v>
      </c>
      <c r="J14" s="30">
        <v>-64.481088999999997</v>
      </c>
      <c r="K14" s="30">
        <v>-48.925393</v>
      </c>
      <c r="L14" s="30">
        <v>-42.762251999999997</v>
      </c>
      <c r="M14" s="73">
        <v>-45.825913</v>
      </c>
    </row>
    <row r="15" spans="1:15" x14ac:dyDescent="0.25">
      <c r="A15" s="15" t="s">
        <v>12</v>
      </c>
      <c r="B15" s="16"/>
      <c r="C15" s="16"/>
      <c r="D15" s="68">
        <v>-4.7887219999999999</v>
      </c>
      <c r="E15" s="68">
        <v>-0.148509</v>
      </c>
      <c r="F15" s="30">
        <v>-0.20649999999999999</v>
      </c>
      <c r="G15" s="30">
        <v>-1.904406</v>
      </c>
      <c r="H15" s="30">
        <v>-2.5293070000000002</v>
      </c>
      <c r="I15" s="30">
        <v>-7.7777310000000002</v>
      </c>
      <c r="J15" s="30">
        <v>-2.8167629999999999</v>
      </c>
      <c r="K15" s="30">
        <v>-7.1655999999999997E-2</v>
      </c>
      <c r="L15" s="30">
        <v>-2.0355669999999999</v>
      </c>
      <c r="M15" s="73">
        <v>-2.853745</v>
      </c>
    </row>
    <row r="16" spans="1:15" x14ac:dyDescent="0.25">
      <c r="A16" s="19" t="s">
        <v>13</v>
      </c>
      <c r="B16" s="16"/>
      <c r="C16" s="20"/>
      <c r="D16" s="68">
        <v>0.92563399999999996</v>
      </c>
      <c r="E16" s="68">
        <v>0.217003</v>
      </c>
      <c r="F16" s="30">
        <v>0.25364399999999998</v>
      </c>
      <c r="G16" s="30">
        <v>0.36600300000000002</v>
      </c>
      <c r="H16" s="30">
        <v>8.8983999999999994E-2</v>
      </c>
      <c r="I16" s="30">
        <v>0.54975099999999999</v>
      </c>
      <c r="J16" s="30">
        <v>7.8128000000000003E-2</v>
      </c>
      <c r="K16" s="30">
        <v>0.188308</v>
      </c>
      <c r="L16" s="30">
        <v>0.2429</v>
      </c>
      <c r="M16" s="73">
        <v>4.0415E-2</v>
      </c>
    </row>
    <row r="17" spans="1:16" x14ac:dyDescent="0.25">
      <c r="A17" s="21" t="s">
        <v>109</v>
      </c>
      <c r="B17" s="16"/>
      <c r="C17" s="16"/>
      <c r="D17" s="68">
        <v>-85.340151000000006</v>
      </c>
      <c r="E17" s="68">
        <v>7.8694030000000001</v>
      </c>
      <c r="F17" s="30">
        <v>-55.972354000000003</v>
      </c>
      <c r="G17" s="30">
        <v>-34.156942999999998</v>
      </c>
      <c r="H17" s="30">
        <v>-3.080257</v>
      </c>
      <c r="I17" s="30">
        <v>72.118717000000004</v>
      </c>
      <c r="J17" s="30">
        <v>4.2960909999999997</v>
      </c>
      <c r="K17" s="30">
        <v>19.932641</v>
      </c>
      <c r="L17" s="30">
        <v>7.8579829999999999</v>
      </c>
      <c r="M17" s="73">
        <v>40.032001999999999</v>
      </c>
    </row>
    <row r="18" spans="1:16" x14ac:dyDescent="0.25">
      <c r="A18" s="15" t="s">
        <v>130</v>
      </c>
      <c r="B18" s="16"/>
      <c r="C18" s="16"/>
      <c r="D18" s="68">
        <v>0.156392</v>
      </c>
      <c r="E18" s="68">
        <v>4.1450000000000002E-3</v>
      </c>
      <c r="F18" s="30">
        <v>0.14691399999999999</v>
      </c>
      <c r="G18" s="30">
        <v>1.2592000000000001E-2</v>
      </c>
      <c r="H18" s="30">
        <v>-7.2589999999999998E-3</v>
      </c>
      <c r="I18" s="30">
        <v>6.7499999999999999E-3</v>
      </c>
      <c r="J18" s="30">
        <v>-1.7E-5</v>
      </c>
      <c r="K18" s="30">
        <v>-1.7E-5</v>
      </c>
      <c r="L18" s="30">
        <v>3.1516000000000002E-2</v>
      </c>
      <c r="M18" s="73">
        <v>-2.4732000000000001E-2</v>
      </c>
    </row>
    <row r="19" spans="1:16" x14ac:dyDescent="0.25">
      <c r="A19" s="15" t="s">
        <v>14</v>
      </c>
      <c r="B19" s="16"/>
      <c r="C19" s="16"/>
      <c r="D19" s="68">
        <v>254.33002200000001</v>
      </c>
      <c r="E19" s="68">
        <v>59.457306000000003</v>
      </c>
      <c r="F19" s="30">
        <v>70.267650000000003</v>
      </c>
      <c r="G19" s="30">
        <v>66.558812000000003</v>
      </c>
      <c r="H19" s="30">
        <v>58.046253999999998</v>
      </c>
      <c r="I19" s="30">
        <v>256.84664900000001</v>
      </c>
      <c r="J19" s="30">
        <v>63.959628000000002</v>
      </c>
      <c r="K19" s="30">
        <v>61.851030999999999</v>
      </c>
      <c r="L19" s="30">
        <v>64.123124000000004</v>
      </c>
      <c r="M19" s="73">
        <v>66.912865999999994</v>
      </c>
    </row>
    <row r="20" spans="1:16" x14ac:dyDescent="0.25">
      <c r="A20" s="15" t="s">
        <v>105</v>
      </c>
      <c r="B20" s="16"/>
      <c r="C20" s="16"/>
      <c r="D20" s="68">
        <v>102.163259</v>
      </c>
      <c r="E20" s="68">
        <v>3.3004869999999999</v>
      </c>
      <c r="F20" s="30">
        <v>2.050989</v>
      </c>
      <c r="G20" s="30">
        <v>84.218526999999995</v>
      </c>
      <c r="H20" s="30">
        <v>12.593256</v>
      </c>
      <c r="I20" s="30">
        <v>14.077996000000001</v>
      </c>
      <c r="J20" s="30">
        <v>4.2003969999999997</v>
      </c>
      <c r="K20" s="30">
        <v>2.6820689999999998</v>
      </c>
      <c r="L20" s="30">
        <v>3.0144069999999998</v>
      </c>
      <c r="M20" s="73">
        <v>4.1811230000000004</v>
      </c>
    </row>
    <row r="21" spans="1:16" x14ac:dyDescent="0.25">
      <c r="A21" s="34" t="s">
        <v>110</v>
      </c>
      <c r="B21" s="35"/>
      <c r="C21" s="35"/>
      <c r="D21" s="69">
        <v>1713.9909299999999</v>
      </c>
      <c r="E21" s="69">
        <v>450.99832500000002</v>
      </c>
      <c r="F21" s="33">
        <v>387.80174399999999</v>
      </c>
      <c r="G21" s="33">
        <v>464.97116999999997</v>
      </c>
      <c r="H21" s="33">
        <v>410.21969100000001</v>
      </c>
      <c r="I21" s="33">
        <v>1539.707263</v>
      </c>
      <c r="J21" s="33">
        <v>400.47996899999998</v>
      </c>
      <c r="K21" s="33">
        <v>388.27268199999997</v>
      </c>
      <c r="L21" s="33">
        <v>353.37812000000002</v>
      </c>
      <c r="M21" s="63">
        <v>397.57649199999997</v>
      </c>
    </row>
    <row r="22" spans="1:16" x14ac:dyDescent="0.25">
      <c r="A22" s="15" t="s">
        <v>2</v>
      </c>
      <c r="B22" s="22"/>
      <c r="C22" s="22"/>
      <c r="D22" s="68">
        <v>-770.43236999999999</v>
      </c>
      <c r="E22" s="68">
        <v>-200.223625</v>
      </c>
      <c r="F22" s="30">
        <v>-187.170345</v>
      </c>
      <c r="G22" s="30">
        <v>-179.185067</v>
      </c>
      <c r="H22" s="30">
        <v>-203.85333299999999</v>
      </c>
      <c r="I22" s="30">
        <v>-728.554441</v>
      </c>
      <c r="J22" s="30">
        <v>-186.70779200000001</v>
      </c>
      <c r="K22" s="30">
        <v>-179.85232600000001</v>
      </c>
      <c r="L22" s="30">
        <v>-172.677244</v>
      </c>
      <c r="M22" s="30">
        <v>-189.31707900000001</v>
      </c>
      <c r="P22" s="30"/>
    </row>
    <row r="23" spans="1:16" x14ac:dyDescent="0.25">
      <c r="A23" s="15" t="s">
        <v>3</v>
      </c>
      <c r="B23" s="16"/>
      <c r="C23" s="16"/>
      <c r="D23" s="68">
        <v>-16.584250999999998</v>
      </c>
      <c r="E23" s="68">
        <v>-2.578878</v>
      </c>
      <c r="F23" s="30">
        <v>-8.5500070000000008</v>
      </c>
      <c r="G23" s="30">
        <v>-6.8085789999999999</v>
      </c>
      <c r="H23" s="30">
        <v>1.353213</v>
      </c>
      <c r="I23" s="30">
        <v>-42.305874000000003</v>
      </c>
      <c r="J23" s="30">
        <v>-10.248972</v>
      </c>
      <c r="K23" s="30">
        <v>-15.928478999999999</v>
      </c>
      <c r="L23" s="30">
        <v>-9.4030509999999996</v>
      </c>
      <c r="M23" s="30">
        <v>-6.7253720000000001</v>
      </c>
    </row>
    <row r="24" spans="1:16" s="5" customFormat="1" x14ac:dyDescent="0.25">
      <c r="A24" s="18" t="s">
        <v>175</v>
      </c>
      <c r="B24" s="16"/>
      <c r="C24" s="16"/>
      <c r="D24" s="68">
        <v>-12.198596999999999</v>
      </c>
      <c r="E24" s="68">
        <v>-1.081275</v>
      </c>
      <c r="F24" s="30">
        <v>-8.755903</v>
      </c>
      <c r="G24" s="30">
        <v>-3.9680550000000001</v>
      </c>
      <c r="H24" s="30">
        <v>1.606636</v>
      </c>
      <c r="I24" s="30">
        <v>-8.2353299999999994</v>
      </c>
      <c r="J24" s="30">
        <v>3.5707999999999997E-2</v>
      </c>
      <c r="K24" s="30">
        <v>-11.549073999999999</v>
      </c>
      <c r="L24" s="30">
        <v>3.7332450000000001</v>
      </c>
      <c r="M24" s="30">
        <v>-0.51504399999999995</v>
      </c>
    </row>
    <row r="25" spans="1:16" x14ac:dyDescent="0.25">
      <c r="A25" s="18" t="s">
        <v>176</v>
      </c>
      <c r="B25" s="16"/>
      <c r="C25" s="16"/>
      <c r="D25" s="68">
        <v>-4.3856539999999997</v>
      </c>
      <c r="E25" s="68">
        <v>-1.497603</v>
      </c>
      <c r="F25" s="30">
        <v>0.205896</v>
      </c>
      <c r="G25" s="30">
        <v>-2.8405239999999998</v>
      </c>
      <c r="H25" s="30">
        <v>-0.25342300000000001</v>
      </c>
      <c r="I25" s="30">
        <v>-34.070543999999998</v>
      </c>
      <c r="J25" s="30">
        <v>-10.28468</v>
      </c>
      <c r="K25" s="30">
        <v>-4.3610699999999998</v>
      </c>
      <c r="L25" s="30">
        <v>-13.202226</v>
      </c>
      <c r="M25" s="30">
        <v>-6.2225679999999999</v>
      </c>
    </row>
    <row r="26" spans="1:16" x14ac:dyDescent="0.25">
      <c r="A26" s="15" t="s">
        <v>29</v>
      </c>
      <c r="B26" s="16"/>
      <c r="C26" s="20"/>
      <c r="D26" s="68">
        <v>8.360493</v>
      </c>
      <c r="E26" s="68">
        <v>-0.202956</v>
      </c>
      <c r="F26" s="30">
        <v>-3.395E-3</v>
      </c>
      <c r="G26" s="30">
        <v>4.4095089999999999</v>
      </c>
      <c r="H26" s="30">
        <v>4.1573349999999998</v>
      </c>
      <c r="I26" s="30">
        <v>19.290012000000001</v>
      </c>
      <c r="J26" s="30">
        <v>3.4392800000000001</v>
      </c>
      <c r="K26" s="30">
        <v>3.852182</v>
      </c>
      <c r="L26" s="30">
        <v>6.0941799999999997</v>
      </c>
      <c r="M26" s="30">
        <v>5.9043700000000001</v>
      </c>
    </row>
    <row r="27" spans="1:16" x14ac:dyDescent="0.25">
      <c r="A27" s="36" t="s">
        <v>111</v>
      </c>
      <c r="B27" s="35"/>
      <c r="C27" s="35"/>
      <c r="D27" s="69">
        <v>935.33480199999997</v>
      </c>
      <c r="E27" s="69">
        <v>247.99286599999999</v>
      </c>
      <c r="F27" s="33">
        <v>192.07799700000001</v>
      </c>
      <c r="G27" s="33">
        <v>283.38703299999997</v>
      </c>
      <c r="H27" s="33">
        <v>211.87690599999999</v>
      </c>
      <c r="I27" s="33">
        <v>788.13696000000004</v>
      </c>
      <c r="J27" s="33">
        <v>206.96248499999999</v>
      </c>
      <c r="K27" s="33">
        <v>196.34405899999999</v>
      </c>
      <c r="L27" s="33">
        <v>177.39200500000001</v>
      </c>
      <c r="M27" s="33">
        <v>207.438411</v>
      </c>
      <c r="N27" s="5"/>
    </row>
    <row r="28" spans="1:16" x14ac:dyDescent="0.25">
      <c r="A28" s="36" t="s">
        <v>17</v>
      </c>
      <c r="B28" s="37"/>
      <c r="C28" s="37"/>
      <c r="D28" s="69">
        <v>-145.96821600000001</v>
      </c>
      <c r="E28" s="69">
        <v>-42.936100000000003</v>
      </c>
      <c r="F28" s="33">
        <v>-33.045456000000001</v>
      </c>
      <c r="G28" s="33">
        <v>-35.014305999999998</v>
      </c>
      <c r="H28" s="33">
        <v>-34.972354000000003</v>
      </c>
      <c r="I28" s="33">
        <v>-134.33910399999999</v>
      </c>
      <c r="J28" s="33">
        <v>-36.720962999999998</v>
      </c>
      <c r="K28" s="33">
        <v>-28.807766999999998</v>
      </c>
      <c r="L28" s="33">
        <v>-32.671135</v>
      </c>
      <c r="M28" s="33">
        <v>-36.139239000000003</v>
      </c>
      <c r="N28" s="5"/>
    </row>
    <row r="29" spans="1:16" x14ac:dyDescent="0.25">
      <c r="A29" s="36" t="s">
        <v>112</v>
      </c>
      <c r="B29" s="35"/>
      <c r="C29" s="35"/>
      <c r="D29" s="69">
        <v>789.36658599999998</v>
      </c>
      <c r="E29" s="69">
        <v>205.05676600000001</v>
      </c>
      <c r="F29" s="33">
        <v>159.03254100000001</v>
      </c>
      <c r="G29" s="33">
        <v>248.372727</v>
      </c>
      <c r="H29" s="33">
        <v>176.904552</v>
      </c>
      <c r="I29" s="33">
        <v>653.79785600000002</v>
      </c>
      <c r="J29" s="33">
        <v>170.241522</v>
      </c>
      <c r="K29" s="33">
        <v>167.536292</v>
      </c>
      <c r="L29" s="33">
        <v>144.72086999999999</v>
      </c>
      <c r="M29" s="33">
        <v>171.299172</v>
      </c>
      <c r="N29" s="5"/>
    </row>
    <row r="30" spans="1:16" x14ac:dyDescent="0.25">
      <c r="A30" s="18" t="s">
        <v>113</v>
      </c>
      <c r="B30" s="16"/>
      <c r="C30" s="16"/>
      <c r="D30" s="68">
        <v>0</v>
      </c>
      <c r="E30" s="68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5"/>
    </row>
    <row r="31" spans="1:16" x14ac:dyDescent="0.25">
      <c r="A31" s="38" t="s">
        <v>22</v>
      </c>
      <c r="B31" s="39"/>
      <c r="C31" s="39"/>
      <c r="D31" s="298">
        <v>789.36658599999998</v>
      </c>
      <c r="E31" s="298">
        <v>205.05676600000001</v>
      </c>
      <c r="F31" s="31">
        <v>159.03254100000001</v>
      </c>
      <c r="G31" s="31">
        <v>248.372727</v>
      </c>
      <c r="H31" s="31">
        <v>176.904552</v>
      </c>
      <c r="I31" s="31">
        <v>653.79785600000002</v>
      </c>
      <c r="J31" s="31">
        <v>170.241522</v>
      </c>
      <c r="K31" s="31">
        <v>167.536292</v>
      </c>
      <c r="L31" s="31">
        <v>144.72086999999999</v>
      </c>
      <c r="M31" s="31">
        <v>171.299172</v>
      </c>
      <c r="N31" s="5"/>
    </row>
    <row r="32" spans="1:16" x14ac:dyDescent="0.25">
      <c r="A32" s="40" t="s">
        <v>4</v>
      </c>
      <c r="B32" s="41"/>
      <c r="C32" s="42"/>
      <c r="D32" s="70">
        <v>742.71566800000005</v>
      </c>
      <c r="E32" s="70">
        <v>194.29906399999999</v>
      </c>
      <c r="F32" s="43">
        <v>147.27890600000001</v>
      </c>
      <c r="G32" s="43">
        <v>237.31363999999999</v>
      </c>
      <c r="H32" s="43">
        <v>163.82405800000001</v>
      </c>
      <c r="I32" s="43">
        <v>618.572631</v>
      </c>
      <c r="J32" s="43">
        <v>164.481539</v>
      </c>
      <c r="K32" s="43">
        <v>157.083787</v>
      </c>
      <c r="L32" s="43">
        <v>137.44266400000001</v>
      </c>
      <c r="M32" s="43">
        <v>159.56464099999999</v>
      </c>
      <c r="N32" s="5"/>
    </row>
    <row r="33" spans="1:15" ht="13.05" customHeight="1" x14ac:dyDescent="0.25">
      <c r="A33" s="44" t="s">
        <v>5</v>
      </c>
      <c r="B33" s="10"/>
      <c r="C33" s="10"/>
      <c r="D33" s="71">
        <v>46.650917999999997</v>
      </c>
      <c r="E33" s="71">
        <v>10.757702</v>
      </c>
      <c r="F33" s="45">
        <v>11.753634999999999</v>
      </c>
      <c r="G33" s="45">
        <v>11.059087</v>
      </c>
      <c r="H33" s="45">
        <v>13.080494</v>
      </c>
      <c r="I33" s="45">
        <v>35.225225000000002</v>
      </c>
      <c r="J33" s="45">
        <v>5.7599830000000001</v>
      </c>
      <c r="K33" s="45">
        <v>10.452505</v>
      </c>
      <c r="L33" s="45">
        <v>7.278206</v>
      </c>
      <c r="M33" s="45">
        <v>11.734531</v>
      </c>
      <c r="N33" s="5"/>
    </row>
    <row r="34" spans="1:15" ht="21" x14ac:dyDescent="0.25">
      <c r="A34" s="25" t="s">
        <v>114</v>
      </c>
      <c r="B34" s="9"/>
      <c r="C34" s="26"/>
      <c r="D34" s="68"/>
      <c r="E34" s="68"/>
      <c r="F34" s="26"/>
      <c r="G34" s="26"/>
      <c r="H34" s="26"/>
      <c r="I34" s="26"/>
      <c r="J34" s="26"/>
      <c r="K34" s="26"/>
      <c r="L34" s="26"/>
      <c r="M34" s="26"/>
      <c r="N34" s="5"/>
    </row>
    <row r="35" spans="1:15" ht="15.6" x14ac:dyDescent="0.25">
      <c r="A35" s="18" t="s">
        <v>117</v>
      </c>
      <c r="B35" s="8"/>
      <c r="C35" s="26"/>
      <c r="D35" s="68">
        <v>29856.532339000001</v>
      </c>
      <c r="E35" s="68">
        <v>29856.532339000001</v>
      </c>
      <c r="F35" s="30">
        <v>29200.420870000002</v>
      </c>
      <c r="G35" s="30">
        <v>28710.518802999999</v>
      </c>
      <c r="H35" s="30">
        <v>23684.877939999998</v>
      </c>
      <c r="I35" s="30">
        <v>23386.834557999999</v>
      </c>
      <c r="J35" s="30">
        <v>23386.834557999999</v>
      </c>
      <c r="K35" s="30">
        <v>23305.326380999999</v>
      </c>
      <c r="L35" s="30">
        <v>22751.176177000001</v>
      </c>
      <c r="M35" s="30">
        <v>22656.187430000002</v>
      </c>
      <c r="N35" s="5"/>
      <c r="O35" s="30"/>
    </row>
    <row r="36" spans="1:15" ht="15.6" x14ac:dyDescent="0.3">
      <c r="A36" s="18" t="s">
        <v>169</v>
      </c>
      <c r="B36" s="7"/>
      <c r="C36" s="26"/>
      <c r="D36" s="68">
        <v>15767.568957</v>
      </c>
      <c r="E36" s="68">
        <v>15767.568957</v>
      </c>
      <c r="F36" s="30">
        <v>15266.990999</v>
      </c>
      <c r="G36" s="30">
        <v>15267.27529</v>
      </c>
      <c r="H36" s="30">
        <v>11374.855637000001</v>
      </c>
      <c r="I36" s="30">
        <v>11317.307102000001</v>
      </c>
      <c r="J36" s="30">
        <v>11317.307102000001</v>
      </c>
      <c r="K36" s="30">
        <v>11127.81839</v>
      </c>
      <c r="L36" s="30">
        <v>10783.541743</v>
      </c>
      <c r="M36" s="30">
        <v>10837.182564000001</v>
      </c>
      <c r="N36" s="5"/>
    </row>
    <row r="37" spans="1:15" ht="15.6" x14ac:dyDescent="0.3">
      <c r="A37" s="51" t="s">
        <v>118</v>
      </c>
      <c r="B37" s="11"/>
      <c r="C37" s="52"/>
      <c r="D37" s="68">
        <v>39558.586048999998</v>
      </c>
      <c r="E37" s="68">
        <v>39558.586048999998</v>
      </c>
      <c r="F37" s="45">
        <v>38169.792013999999</v>
      </c>
      <c r="G37" s="45">
        <v>38535.709919000001</v>
      </c>
      <c r="H37" s="45">
        <v>32209.501985999999</v>
      </c>
      <c r="I37" s="45">
        <v>32394.133611000001</v>
      </c>
      <c r="J37" s="45">
        <v>32394.133611000001</v>
      </c>
      <c r="K37" s="45">
        <v>32062.861666000001</v>
      </c>
      <c r="L37" s="45">
        <v>30868.391435000001</v>
      </c>
      <c r="M37" s="45">
        <v>30551.674466</v>
      </c>
      <c r="N37" s="5"/>
    </row>
    <row r="38" spans="1:15" ht="21" x14ac:dyDescent="0.25">
      <c r="A38" s="25" t="s">
        <v>205</v>
      </c>
      <c r="B38" s="9"/>
      <c r="C38" s="26"/>
      <c r="D38" s="70"/>
      <c r="E38" s="70"/>
      <c r="F38" s="26"/>
      <c r="G38" s="26"/>
      <c r="H38" s="26"/>
      <c r="I38" s="32"/>
      <c r="J38" s="32"/>
      <c r="K38" s="32"/>
      <c r="L38" s="32"/>
      <c r="M38" s="32"/>
      <c r="N38" s="5"/>
    </row>
    <row r="39" spans="1:15" ht="15.6" x14ac:dyDescent="0.3">
      <c r="A39" s="18" t="s">
        <v>170</v>
      </c>
      <c r="B39" s="7"/>
      <c r="C39" s="26"/>
      <c r="D39" s="68">
        <v>628.84155199999998</v>
      </c>
      <c r="E39" s="68">
        <v>628.84155199999998</v>
      </c>
      <c r="F39" s="30">
        <v>615.90163800000005</v>
      </c>
      <c r="G39" s="30">
        <v>621.20946200000003</v>
      </c>
      <c r="H39" s="30">
        <v>613.15655500000003</v>
      </c>
      <c r="I39" s="30">
        <v>612.61904300000003</v>
      </c>
      <c r="J39" s="30">
        <v>612.61904300000003</v>
      </c>
      <c r="K39" s="30">
        <v>611.18675299999995</v>
      </c>
      <c r="L39" s="30">
        <v>603.37297699999999</v>
      </c>
      <c r="M39" s="30">
        <v>617.09022500000003</v>
      </c>
      <c r="N39" s="5"/>
    </row>
    <row r="40" spans="1:15" ht="15.6" x14ac:dyDescent="0.3">
      <c r="A40" s="51" t="s">
        <v>171</v>
      </c>
      <c r="B40" s="7"/>
      <c r="C40" s="46"/>
      <c r="D40" s="71">
        <v>727.01079300000004</v>
      </c>
      <c r="E40" s="71">
        <v>727.01079300000004</v>
      </c>
      <c r="F40" s="30">
        <v>699.79551800000002</v>
      </c>
      <c r="G40" s="30">
        <v>698.31624099999999</v>
      </c>
      <c r="H40" s="30">
        <v>688.65789600000005</v>
      </c>
      <c r="I40" s="30">
        <v>659.52775799999995</v>
      </c>
      <c r="J40" s="30">
        <v>659.52775799999995</v>
      </c>
      <c r="K40" s="30">
        <v>641.34687099999996</v>
      </c>
      <c r="L40" s="30">
        <v>622.748605</v>
      </c>
      <c r="M40" s="30">
        <v>623.01043600000003</v>
      </c>
      <c r="N40" s="5"/>
    </row>
    <row r="41" spans="1:15" ht="15.6" x14ac:dyDescent="0.3">
      <c r="A41" s="47" t="s">
        <v>115</v>
      </c>
      <c r="B41" s="50"/>
      <c r="C41" s="49"/>
      <c r="D41" s="68"/>
      <c r="E41" s="68"/>
      <c r="F41" s="49"/>
      <c r="G41" s="49"/>
      <c r="H41" s="49"/>
      <c r="I41" s="72"/>
      <c r="J41" s="72"/>
      <c r="K41" s="72"/>
      <c r="L41" s="72"/>
      <c r="M41" s="72"/>
      <c r="N41" s="5"/>
    </row>
    <row r="42" spans="1:15" s="3" customFormat="1" ht="15" customHeight="1" x14ac:dyDescent="0.25">
      <c r="A42" s="18" t="s">
        <v>119</v>
      </c>
      <c r="B42" s="124"/>
      <c r="C42" s="128"/>
      <c r="D42" s="68">
        <v>15005.466974999999</v>
      </c>
      <c r="E42" s="68">
        <v>15005.466974999999</v>
      </c>
      <c r="F42" s="30">
        <v>14916.252017000001</v>
      </c>
      <c r="G42" s="30">
        <v>14669.844118000001</v>
      </c>
      <c r="H42" s="30">
        <v>14333.868366999999</v>
      </c>
      <c r="I42" s="30">
        <v>14457.148847</v>
      </c>
      <c r="J42" s="30">
        <v>14457.148847</v>
      </c>
      <c r="K42" s="30">
        <v>15022.903093999999</v>
      </c>
      <c r="L42" s="30">
        <v>14716.788549000001</v>
      </c>
      <c r="M42" s="30">
        <v>14683.225095</v>
      </c>
    </row>
    <row r="43" spans="1:15" s="3" customFormat="1" ht="15" customHeight="1" x14ac:dyDescent="0.25">
      <c r="A43" s="18" t="s">
        <v>116</v>
      </c>
      <c r="B43" s="129"/>
      <c r="C43" s="32"/>
      <c r="D43" s="68">
        <v>120.885661</v>
      </c>
      <c r="E43" s="68">
        <v>120.885661</v>
      </c>
      <c r="F43" s="30">
        <v>121.437496</v>
      </c>
      <c r="G43" s="30">
        <v>123.915655</v>
      </c>
      <c r="H43" s="30">
        <v>125.291071</v>
      </c>
      <c r="I43" s="30">
        <v>114.640685</v>
      </c>
      <c r="J43" s="30">
        <v>114.640685</v>
      </c>
      <c r="K43" s="30">
        <v>128.709191</v>
      </c>
      <c r="L43" s="30">
        <v>122.119012</v>
      </c>
      <c r="M43" s="30">
        <v>126.66602899999999</v>
      </c>
    </row>
    <row r="44" spans="1:15" s="3" customFormat="1" ht="15" customHeight="1" x14ac:dyDescent="0.25">
      <c r="A44" s="18" t="s">
        <v>6</v>
      </c>
      <c r="B44" s="129"/>
      <c r="C44" s="32"/>
      <c r="D44" s="68">
        <v>1726.4706273250001</v>
      </c>
      <c r="E44" s="68">
        <v>1726.4706273250001</v>
      </c>
      <c r="F44" s="30">
        <v>1717.476461819</v>
      </c>
      <c r="G44" s="30">
        <v>1693.5889756260001</v>
      </c>
      <c r="H44" s="30">
        <v>1659.014986269</v>
      </c>
      <c r="I44" s="30">
        <v>1647.0984627820001</v>
      </c>
      <c r="J44" s="30">
        <v>1647.0984627820001</v>
      </c>
      <c r="K44" s="30">
        <v>1721.136918964</v>
      </c>
      <c r="L44" s="30">
        <v>1682.098598194</v>
      </c>
      <c r="M44" s="30">
        <v>1683.0878890699998</v>
      </c>
    </row>
    <row r="45" spans="1:15" s="3" customFormat="1" ht="15" customHeight="1" x14ac:dyDescent="0.25">
      <c r="A45" s="18" t="s">
        <v>19</v>
      </c>
      <c r="B45" s="129"/>
      <c r="C45" s="32"/>
      <c r="D45" s="130">
        <v>0.46725</v>
      </c>
      <c r="E45" s="130">
        <v>0.48324400000000001</v>
      </c>
      <c r="F45" s="184">
        <v>0.37864700000000001</v>
      </c>
      <c r="G45" s="184">
        <v>0.59544799999999998</v>
      </c>
      <c r="H45" s="184">
        <v>0.42529299999999998</v>
      </c>
      <c r="I45" s="82">
        <v>0.385266</v>
      </c>
      <c r="J45" s="82">
        <v>0.40421099999999999</v>
      </c>
      <c r="K45" s="82">
        <v>0.39310200000000001</v>
      </c>
      <c r="L45" s="82">
        <v>0.34048200000000001</v>
      </c>
      <c r="M45" s="82">
        <v>0.39814899999999998</v>
      </c>
    </row>
    <row r="46" spans="1:15" s="3" customFormat="1" ht="15" customHeight="1" x14ac:dyDescent="0.25">
      <c r="A46" s="18" t="s">
        <v>20</v>
      </c>
      <c r="B46" s="129"/>
      <c r="C46" s="32"/>
      <c r="D46" s="130">
        <v>0.44372800000000001</v>
      </c>
      <c r="E46" s="130">
        <v>0.43507600000000002</v>
      </c>
      <c r="F46" s="184">
        <v>0.47841099999999998</v>
      </c>
      <c r="G46" s="184">
        <v>0.37590400000000002</v>
      </c>
      <c r="H46" s="184">
        <v>0.498444</v>
      </c>
      <c r="I46" s="82">
        <v>0.46595300000000001</v>
      </c>
      <c r="J46" s="82">
        <v>0.45467400000000002</v>
      </c>
      <c r="K46" s="82">
        <v>0.45651000000000003</v>
      </c>
      <c r="L46" s="82">
        <v>0.47914099999999998</v>
      </c>
      <c r="M46" s="82">
        <v>0.47486400000000001</v>
      </c>
    </row>
    <row r="47" spans="1:15" s="3" customFormat="1" ht="15" customHeight="1" x14ac:dyDescent="0.25">
      <c r="A47" s="18" t="s">
        <v>21</v>
      </c>
      <c r="B47" s="125"/>
      <c r="C47" s="32"/>
      <c r="D47" s="130">
        <v>0.94396100000000005</v>
      </c>
      <c r="E47" s="130">
        <v>0.94296800000000003</v>
      </c>
      <c r="F47" s="184">
        <v>0.94401199999999996</v>
      </c>
      <c r="G47" s="184">
        <v>0.95819600000000005</v>
      </c>
      <c r="H47" s="184">
        <v>0.931002</v>
      </c>
      <c r="I47" s="82">
        <v>0.96985600000000005</v>
      </c>
      <c r="J47" s="82">
        <v>1.0099549999999999</v>
      </c>
      <c r="K47" s="82">
        <v>0.956098</v>
      </c>
      <c r="L47" s="82">
        <v>0.98589300000000002</v>
      </c>
      <c r="M47" s="82">
        <v>0.92396699999999998</v>
      </c>
    </row>
    <row r="48" spans="1:15" s="3" customFormat="1" ht="15" customHeight="1" thickBot="1" x14ac:dyDescent="0.3">
      <c r="A48" s="27" t="s">
        <v>350</v>
      </c>
      <c r="B48" s="126"/>
      <c r="C48" s="127"/>
      <c r="D48" s="135">
        <v>3.0401000000000001E-2</v>
      </c>
      <c r="E48" s="135">
        <v>2.9014000000000002E-2</v>
      </c>
      <c r="F48" s="186">
        <v>2.9333000000000001E-2</v>
      </c>
      <c r="G48" s="186">
        <v>3.1800000000000002E-2</v>
      </c>
      <c r="H48" s="186">
        <v>3.2508000000000002E-2</v>
      </c>
      <c r="I48" s="134">
        <v>3.0714999999999999E-2</v>
      </c>
      <c r="J48" s="134">
        <v>3.2549000000000002E-2</v>
      </c>
      <c r="K48" s="134">
        <v>3.04E-2</v>
      </c>
      <c r="L48" s="134">
        <v>2.9700000000000001E-2</v>
      </c>
      <c r="M48" s="134">
        <v>3.0197999999999999E-2</v>
      </c>
    </row>
    <row r="50" spans="1:13" s="5" customFormat="1" x14ac:dyDescent="0.25">
      <c r="A50" s="111" t="s">
        <v>250</v>
      </c>
      <c r="K50" s="62"/>
      <c r="M50" s="62"/>
    </row>
    <row r="51" spans="1:13" s="5" customFormat="1" x14ac:dyDescent="0.25">
      <c r="A51" s="202"/>
      <c r="K51" s="62"/>
      <c r="M51" s="62"/>
    </row>
    <row r="53" spans="1:13" x14ac:dyDescent="0.25">
      <c r="A53" s="62"/>
      <c r="B53" s="62"/>
      <c r="C53" s="62"/>
      <c r="D53" s="62"/>
      <c r="F53" s="62"/>
    </row>
    <row r="54" spans="1:13" x14ac:dyDescent="0.25">
      <c r="A54" s="62"/>
      <c r="B54" s="62"/>
      <c r="C54" s="62"/>
      <c r="D54" s="62"/>
      <c r="F54" s="62"/>
    </row>
  </sheetData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1"/>
  <sheetViews>
    <sheetView showGridLines="0" zoomScale="80" zoomScaleNormal="80" workbookViewId="0">
      <pane xSplit="3" ySplit="6" topLeftCell="D25" activePane="bottomRight" state="frozen"/>
      <selection pane="topRight" activeCell="D1" sqref="D1"/>
      <selection pane="bottomLeft" activeCell="A4" sqref="A4"/>
      <selection pane="bottomRight" activeCell="P38" sqref="P38"/>
    </sheetView>
  </sheetViews>
  <sheetFormatPr defaultRowHeight="13.2" x14ac:dyDescent="0.25"/>
  <cols>
    <col min="3" max="3" width="43.77734375" customWidth="1"/>
    <col min="4" max="10" width="8.77734375" style="5" customWidth="1"/>
    <col min="11" max="13" width="8.77734375" style="62" customWidth="1"/>
    <col min="14" max="15" width="9.109375" bestFit="1" customWidth="1"/>
  </cols>
  <sheetData>
    <row r="1" spans="1:15" s="5" customFormat="1" x14ac:dyDescent="0.25">
      <c r="K1" s="62"/>
      <c r="L1" s="62"/>
      <c r="M1" s="62"/>
    </row>
    <row r="2" spans="1:15" s="5" customFormat="1" x14ac:dyDescent="0.25">
      <c r="K2" s="62"/>
      <c r="L2" s="62"/>
      <c r="M2" s="62"/>
    </row>
    <row r="3" spans="1:15" s="5" customFormat="1" x14ac:dyDescent="0.25">
      <c r="K3" s="62"/>
      <c r="L3" s="62"/>
      <c r="M3" s="62"/>
    </row>
    <row r="4" spans="1:15" ht="17.399999999999999" x14ac:dyDescent="0.3">
      <c r="A4" s="12"/>
      <c r="B4" s="53"/>
      <c r="C4" s="24"/>
      <c r="D4" s="24"/>
      <c r="E4" s="24"/>
      <c r="F4" s="24"/>
      <c r="G4" s="24"/>
      <c r="H4" s="24"/>
      <c r="I4" s="15"/>
      <c r="J4" s="15"/>
      <c r="K4" s="24"/>
      <c r="L4" s="24"/>
      <c r="M4" s="24"/>
    </row>
    <row r="5" spans="1:15" ht="23.4" customHeight="1" x14ac:dyDescent="0.25">
      <c r="A5" s="95" t="s">
        <v>121</v>
      </c>
      <c r="B5" s="96"/>
      <c r="C5" s="96"/>
      <c r="D5" s="96"/>
      <c r="E5" s="96"/>
      <c r="F5" s="96"/>
      <c r="G5" s="97"/>
      <c r="H5" s="97"/>
      <c r="I5" s="103"/>
      <c r="J5" s="103"/>
      <c r="K5" s="99"/>
      <c r="L5" s="99"/>
      <c r="M5" s="99"/>
    </row>
    <row r="6" spans="1:15" ht="13.8" x14ac:dyDescent="0.25">
      <c r="A6" s="100" t="s">
        <v>108</v>
      </c>
      <c r="B6" s="101"/>
      <c r="C6" s="101"/>
      <c r="D6" s="117" t="s">
        <v>253</v>
      </c>
      <c r="E6" s="117" t="s">
        <v>252</v>
      </c>
      <c r="F6" s="118" t="s">
        <v>246</v>
      </c>
      <c r="G6" s="118" t="s">
        <v>235</v>
      </c>
      <c r="H6" s="118" t="s">
        <v>204</v>
      </c>
      <c r="I6" s="118" t="s">
        <v>179</v>
      </c>
      <c r="J6" s="118" t="s">
        <v>178</v>
      </c>
      <c r="K6" s="118" t="s">
        <v>166</v>
      </c>
      <c r="L6" s="118" t="s">
        <v>139</v>
      </c>
      <c r="M6" s="118" t="s">
        <v>129</v>
      </c>
    </row>
    <row r="7" spans="1:15" s="5" customFormat="1" ht="24.6" customHeight="1" x14ac:dyDescent="0.25">
      <c r="A7" s="25" t="s">
        <v>122</v>
      </c>
      <c r="B7" s="102"/>
      <c r="C7" s="102"/>
      <c r="D7" s="200"/>
      <c r="E7" s="200"/>
      <c r="F7" s="102"/>
      <c r="G7" s="102"/>
      <c r="H7" s="102"/>
      <c r="I7" s="115"/>
      <c r="J7" s="115"/>
      <c r="K7" s="77"/>
      <c r="L7" s="77"/>
      <c r="M7" s="77"/>
    </row>
    <row r="8" spans="1:15" x14ac:dyDescent="0.25">
      <c r="A8" s="15" t="s">
        <v>7</v>
      </c>
      <c r="B8" s="16"/>
      <c r="C8" s="16"/>
      <c r="D8" s="120">
        <v>863.12971500000003</v>
      </c>
      <c r="E8" s="120">
        <v>219.43017800000001</v>
      </c>
      <c r="F8" s="74">
        <v>216.43665799999999</v>
      </c>
      <c r="G8" s="74">
        <v>214.14502899999999</v>
      </c>
      <c r="H8" s="74">
        <v>213.11785</v>
      </c>
      <c r="I8" s="74">
        <v>896.42028500000004</v>
      </c>
      <c r="J8" s="74">
        <v>222.01573999999999</v>
      </c>
      <c r="K8" s="74">
        <v>225.71760399999999</v>
      </c>
      <c r="L8" s="74">
        <v>222.43973700000001</v>
      </c>
      <c r="M8" s="74">
        <v>226.24720400000001</v>
      </c>
      <c r="N8" s="30"/>
      <c r="O8" s="1"/>
    </row>
    <row r="9" spans="1:15" x14ac:dyDescent="0.25">
      <c r="A9" s="17" t="s">
        <v>99</v>
      </c>
      <c r="B9" s="16"/>
      <c r="C9" s="16"/>
      <c r="D9" s="120">
        <v>136.34187299999999</v>
      </c>
      <c r="E9" s="120">
        <v>34.742724000000003</v>
      </c>
      <c r="F9" s="74">
        <v>32.454963999999997</v>
      </c>
      <c r="G9" s="74">
        <v>34.569298000000003</v>
      </c>
      <c r="H9" s="74">
        <v>34.574886999999997</v>
      </c>
      <c r="I9" s="74">
        <v>117.12114200000001</v>
      </c>
      <c r="J9" s="74">
        <v>28.617184000000002</v>
      </c>
      <c r="K9" s="74">
        <v>31.204632</v>
      </c>
      <c r="L9" s="74">
        <v>31.06232</v>
      </c>
      <c r="M9" s="74">
        <v>26.237006000000001</v>
      </c>
      <c r="N9" s="1"/>
      <c r="O9" s="1"/>
    </row>
    <row r="10" spans="1:15" x14ac:dyDescent="0.25">
      <c r="A10" s="18" t="s">
        <v>100</v>
      </c>
      <c r="B10" s="16"/>
      <c r="C10" s="16"/>
      <c r="D10" s="120">
        <v>314.98101400000002</v>
      </c>
      <c r="E10" s="120">
        <v>79.954212999999996</v>
      </c>
      <c r="F10" s="74">
        <v>80.247305999999995</v>
      </c>
      <c r="G10" s="74">
        <v>77.860516000000004</v>
      </c>
      <c r="H10" s="74">
        <v>76.918978999999993</v>
      </c>
      <c r="I10" s="74">
        <v>254.33389</v>
      </c>
      <c r="J10" s="74">
        <v>67.819800999999998</v>
      </c>
      <c r="K10" s="74">
        <v>65.845980999999995</v>
      </c>
      <c r="L10" s="74">
        <v>62.265822999999997</v>
      </c>
      <c r="M10" s="74">
        <v>58.402284999999999</v>
      </c>
      <c r="N10" s="1"/>
      <c r="O10" s="1"/>
    </row>
    <row r="11" spans="1:15" x14ac:dyDescent="0.25">
      <c r="A11" s="18" t="s">
        <v>101</v>
      </c>
      <c r="B11" s="16"/>
      <c r="C11" s="16"/>
      <c r="D11" s="120">
        <v>-178.639141</v>
      </c>
      <c r="E11" s="120">
        <v>-45.211489</v>
      </c>
      <c r="F11" s="74">
        <v>-47.792341999999998</v>
      </c>
      <c r="G11" s="74">
        <v>-43.291218000000001</v>
      </c>
      <c r="H11" s="74">
        <v>-42.344092000000003</v>
      </c>
      <c r="I11" s="74">
        <v>-137.212748</v>
      </c>
      <c r="J11" s="74">
        <v>-39.202616999999996</v>
      </c>
      <c r="K11" s="74">
        <v>-34.641348999999998</v>
      </c>
      <c r="L11" s="74">
        <v>-31.203503000000001</v>
      </c>
      <c r="M11" s="74">
        <v>-32.165278999999998</v>
      </c>
      <c r="N11" s="1"/>
      <c r="O11" s="1"/>
    </row>
    <row r="12" spans="1:15" x14ac:dyDescent="0.25">
      <c r="A12" s="15" t="s">
        <v>102</v>
      </c>
      <c r="B12" s="16"/>
      <c r="C12" s="16"/>
      <c r="D12" s="120">
        <v>35.615994000000001</v>
      </c>
      <c r="E12" s="120">
        <v>10.505167999999999</v>
      </c>
      <c r="F12" s="74">
        <v>6.8914460000000002</v>
      </c>
      <c r="G12" s="74">
        <v>9.7190589999999997</v>
      </c>
      <c r="H12" s="74">
        <v>8.5003209999999996</v>
      </c>
      <c r="I12" s="74">
        <v>34.499397000000002</v>
      </c>
      <c r="J12" s="74">
        <v>12.374456</v>
      </c>
      <c r="K12" s="74">
        <v>7.2300459999999998</v>
      </c>
      <c r="L12" s="74">
        <v>9.3330719999999996</v>
      </c>
      <c r="M12" s="74">
        <v>5.5618230000000004</v>
      </c>
      <c r="N12" s="1"/>
      <c r="O12" s="1"/>
    </row>
    <row r="13" spans="1:15" x14ac:dyDescent="0.25">
      <c r="A13" s="18" t="s">
        <v>103</v>
      </c>
      <c r="B13" s="16"/>
      <c r="C13" s="16"/>
      <c r="D13" s="120">
        <v>95.497579000000002</v>
      </c>
      <c r="E13" s="120">
        <v>24.380977000000001</v>
      </c>
      <c r="F13" s="74">
        <v>21.169149999999998</v>
      </c>
      <c r="G13" s="74">
        <v>23.414141000000001</v>
      </c>
      <c r="H13" s="74">
        <v>26.533311000000001</v>
      </c>
      <c r="I13" s="74">
        <v>101.427735</v>
      </c>
      <c r="J13" s="74">
        <v>27.442608</v>
      </c>
      <c r="K13" s="74">
        <v>25.172806000000001</v>
      </c>
      <c r="L13" s="74">
        <v>23.913694</v>
      </c>
      <c r="M13" s="74">
        <v>24.898627000000001</v>
      </c>
      <c r="N13" s="1"/>
      <c r="O13" s="1"/>
    </row>
    <row r="14" spans="1:15" x14ac:dyDescent="0.25">
      <c r="A14" s="18" t="s">
        <v>104</v>
      </c>
      <c r="B14" s="16"/>
      <c r="C14" s="16"/>
      <c r="D14" s="120">
        <v>-59.881585000000001</v>
      </c>
      <c r="E14" s="120">
        <v>-13.875809</v>
      </c>
      <c r="F14" s="74">
        <v>-14.277704</v>
      </c>
      <c r="G14" s="74">
        <v>-13.695081999999999</v>
      </c>
      <c r="H14" s="74">
        <v>-18.032990000000002</v>
      </c>
      <c r="I14" s="74">
        <v>-66.928337999999997</v>
      </c>
      <c r="J14" s="74">
        <v>-15.068152</v>
      </c>
      <c r="K14" s="74">
        <v>-17.94276</v>
      </c>
      <c r="L14" s="74">
        <v>-14.580622</v>
      </c>
      <c r="M14" s="74">
        <v>-19.336804000000001</v>
      </c>
      <c r="N14" s="1"/>
      <c r="O14" s="1"/>
    </row>
    <row r="15" spans="1:15" x14ac:dyDescent="0.25">
      <c r="A15" s="15" t="s">
        <v>12</v>
      </c>
      <c r="B15" s="16"/>
      <c r="C15" s="16"/>
      <c r="D15" s="120">
        <v>-8.4477220000000006</v>
      </c>
      <c r="E15" s="120">
        <v>-0.80626699999999996</v>
      </c>
      <c r="F15" s="74">
        <v>-2.2653219999999998</v>
      </c>
      <c r="G15" s="74">
        <v>-2.8881239999999999</v>
      </c>
      <c r="H15" s="74">
        <v>-2.4880089999999999</v>
      </c>
      <c r="I15" s="74">
        <v>-11.124726000000001</v>
      </c>
      <c r="J15" s="74">
        <v>-2.095348</v>
      </c>
      <c r="K15" s="74">
        <v>-2.1030199999999999</v>
      </c>
      <c r="L15" s="74">
        <v>-4.8212409999999997</v>
      </c>
      <c r="M15" s="74">
        <v>-2.1051169999999999</v>
      </c>
      <c r="N15" s="1"/>
      <c r="O15" s="1"/>
    </row>
    <row r="16" spans="1:15" x14ac:dyDescent="0.25">
      <c r="A16" s="19" t="s">
        <v>13</v>
      </c>
      <c r="B16" s="16"/>
      <c r="C16" s="20"/>
      <c r="D16" s="120">
        <v>0.25230999999999998</v>
      </c>
      <c r="E16" s="120">
        <v>8.6030999999999996E-2</v>
      </c>
      <c r="F16" s="74">
        <v>3.5246E-2</v>
      </c>
      <c r="G16" s="74">
        <v>7.7754000000000004E-2</v>
      </c>
      <c r="H16" s="74">
        <v>5.3279E-2</v>
      </c>
      <c r="I16" s="74">
        <v>0.27595900000000001</v>
      </c>
      <c r="J16" s="74">
        <v>9.7314999999999999E-2</v>
      </c>
      <c r="K16" s="74">
        <v>1.6291E-2</v>
      </c>
      <c r="L16" s="74">
        <v>0.13930899999999999</v>
      </c>
      <c r="M16" s="74">
        <v>2.3043999999999999E-2</v>
      </c>
      <c r="N16" s="1"/>
      <c r="O16" s="1"/>
    </row>
    <row r="17" spans="1:15" x14ac:dyDescent="0.25">
      <c r="A17" s="21" t="s">
        <v>109</v>
      </c>
      <c r="B17" s="16"/>
      <c r="C17" s="16"/>
      <c r="D17" s="120">
        <v>48.103487999999999</v>
      </c>
      <c r="E17" s="120">
        <v>22.836801000000001</v>
      </c>
      <c r="F17" s="74">
        <v>5.2178890000000004</v>
      </c>
      <c r="G17" s="74">
        <v>9.6686929999999993</v>
      </c>
      <c r="H17" s="74">
        <v>10.380105</v>
      </c>
      <c r="I17" s="74">
        <v>74.232239000000007</v>
      </c>
      <c r="J17" s="74">
        <v>8.0536549999999991</v>
      </c>
      <c r="K17" s="74">
        <v>23.927541000000002</v>
      </c>
      <c r="L17" s="74">
        <v>24.389915999999999</v>
      </c>
      <c r="M17" s="74">
        <v>17.861127</v>
      </c>
      <c r="N17" s="1"/>
      <c r="O17" s="1"/>
    </row>
    <row r="18" spans="1:15" x14ac:dyDescent="0.25">
      <c r="A18" s="15" t="s">
        <v>130</v>
      </c>
      <c r="B18" s="16"/>
      <c r="C18" s="16"/>
      <c r="D18" s="120">
        <v>1.8756159999999999</v>
      </c>
      <c r="E18" s="120">
        <v>2.5087000000000002E-2</v>
      </c>
      <c r="F18" s="74">
        <v>0.67891000000000001</v>
      </c>
      <c r="G18" s="74">
        <v>-1.372E-3</v>
      </c>
      <c r="H18" s="74">
        <v>1.1729909999999999</v>
      </c>
      <c r="I18" s="74">
        <v>0.41926799999999997</v>
      </c>
      <c r="J18" s="74">
        <v>-4.2770000000000004E-3</v>
      </c>
      <c r="K18" s="74">
        <v>-0.77626700000000004</v>
      </c>
      <c r="L18" s="74">
        <v>-7.2020000000000001E-2</v>
      </c>
      <c r="M18" s="74">
        <v>1.2718320000000001</v>
      </c>
      <c r="N18" s="1"/>
      <c r="O18" s="1"/>
    </row>
    <row r="19" spans="1:15" x14ac:dyDescent="0.25">
      <c r="A19" s="15" t="s">
        <v>14</v>
      </c>
      <c r="B19" s="16"/>
      <c r="C19" s="16"/>
      <c r="D19" s="120">
        <v>300.801604</v>
      </c>
      <c r="E19" s="120">
        <v>78.369523000000001</v>
      </c>
      <c r="F19" s="74">
        <v>76.856451000000007</v>
      </c>
      <c r="G19" s="74">
        <v>77.076989999999995</v>
      </c>
      <c r="H19" s="74">
        <v>68.498639999999995</v>
      </c>
      <c r="I19" s="74">
        <v>283.51474200000001</v>
      </c>
      <c r="J19" s="74">
        <v>69.146660999999995</v>
      </c>
      <c r="K19" s="74">
        <v>73.836477000000002</v>
      </c>
      <c r="L19" s="74">
        <v>72.888677000000001</v>
      </c>
      <c r="M19" s="74">
        <v>67.642927</v>
      </c>
      <c r="N19" s="1"/>
      <c r="O19" s="1"/>
    </row>
    <row r="20" spans="1:15" x14ac:dyDescent="0.25">
      <c r="A20" s="15" t="s">
        <v>105</v>
      </c>
      <c r="B20" s="16"/>
      <c r="C20" s="16"/>
      <c r="D20" s="120">
        <v>-10.818509000000001</v>
      </c>
      <c r="E20" s="120">
        <v>4.4539590000000002</v>
      </c>
      <c r="F20" s="74">
        <v>-15.552752</v>
      </c>
      <c r="G20" s="74">
        <v>-2.303782</v>
      </c>
      <c r="H20" s="74">
        <v>2.584066</v>
      </c>
      <c r="I20" s="74">
        <v>16.990099000000001</v>
      </c>
      <c r="J20" s="74">
        <v>-0.51546400000000003</v>
      </c>
      <c r="K20" s="74">
        <v>1.5229710000000001</v>
      </c>
      <c r="L20" s="74">
        <v>8.3918239999999997</v>
      </c>
      <c r="M20" s="74">
        <v>7.5907679999999997</v>
      </c>
      <c r="N20" s="1"/>
      <c r="O20" s="1"/>
    </row>
    <row r="21" spans="1:15" x14ac:dyDescent="0.25">
      <c r="A21" s="34" t="s">
        <v>110</v>
      </c>
      <c r="B21" s="35"/>
      <c r="C21" s="35"/>
      <c r="D21" s="121">
        <v>1366.8543689999999</v>
      </c>
      <c r="E21" s="121">
        <v>369.64320400000003</v>
      </c>
      <c r="F21" s="75">
        <v>320.75349</v>
      </c>
      <c r="G21" s="75">
        <v>340.06354499999998</v>
      </c>
      <c r="H21" s="75">
        <v>336.39413000000002</v>
      </c>
      <c r="I21" s="75">
        <v>1412.348405</v>
      </c>
      <c r="J21" s="75">
        <v>337.68992200000002</v>
      </c>
      <c r="K21" s="75">
        <v>360.57627500000001</v>
      </c>
      <c r="L21" s="75">
        <v>363.75159400000001</v>
      </c>
      <c r="M21" s="75">
        <v>350.33061400000003</v>
      </c>
      <c r="N21" s="1"/>
      <c r="O21" s="1"/>
    </row>
    <row r="22" spans="1:15" x14ac:dyDescent="0.25">
      <c r="A22" s="15" t="s">
        <v>2</v>
      </c>
      <c r="B22" s="22"/>
      <c r="C22" s="22"/>
      <c r="D22" s="120">
        <v>-932.02994200000001</v>
      </c>
      <c r="E22" s="120">
        <v>-247.52260899999999</v>
      </c>
      <c r="F22" s="74">
        <v>-212.18761599999999</v>
      </c>
      <c r="G22" s="74">
        <v>-212.34040300000001</v>
      </c>
      <c r="H22" s="74">
        <v>-259.97931399999999</v>
      </c>
      <c r="I22" s="74">
        <v>-908.95308399999999</v>
      </c>
      <c r="J22" s="74">
        <v>-233.41760500000001</v>
      </c>
      <c r="K22" s="74">
        <v>-213.91948300000001</v>
      </c>
      <c r="L22" s="74">
        <v>-209.15010699999999</v>
      </c>
      <c r="M22" s="74">
        <v>-252.465889</v>
      </c>
      <c r="N22" s="1"/>
      <c r="O22" s="1"/>
    </row>
    <row r="23" spans="1:15" x14ac:dyDescent="0.25">
      <c r="A23" s="15" t="s">
        <v>3</v>
      </c>
      <c r="B23" s="16"/>
      <c r="C23" s="16"/>
      <c r="D23" s="120">
        <v>12.383604</v>
      </c>
      <c r="E23" s="120">
        <v>17.505210000000002</v>
      </c>
      <c r="F23" s="74">
        <v>-5.916671</v>
      </c>
      <c r="G23" s="74">
        <v>-6.555803</v>
      </c>
      <c r="H23" s="74">
        <v>7.3508680000000002</v>
      </c>
      <c r="I23" s="74">
        <v>117.568732</v>
      </c>
      <c r="J23" s="74">
        <v>6.2142840000000001</v>
      </c>
      <c r="K23" s="74">
        <v>17.583479000000001</v>
      </c>
      <c r="L23" s="74">
        <v>32.771441000000003</v>
      </c>
      <c r="M23" s="74">
        <v>60.999527999999998</v>
      </c>
      <c r="N23" s="1"/>
      <c r="O23" s="1"/>
    </row>
    <row r="24" spans="1:15" s="5" customFormat="1" x14ac:dyDescent="0.25">
      <c r="A24" s="18" t="s">
        <v>175</v>
      </c>
      <c r="B24" s="16"/>
      <c r="C24" s="16"/>
      <c r="D24" s="120">
        <v>18.198508</v>
      </c>
      <c r="E24" s="120">
        <v>21.820820000000001</v>
      </c>
      <c r="F24" s="74">
        <v>-5.2073510000000001</v>
      </c>
      <c r="G24" s="74">
        <v>-5.9396449999999996</v>
      </c>
      <c r="H24" s="74">
        <v>7.5246839999999997</v>
      </c>
      <c r="I24" s="74">
        <v>127.02193</v>
      </c>
      <c r="J24" s="74">
        <v>7.881831</v>
      </c>
      <c r="K24" s="74">
        <v>19.106373999999999</v>
      </c>
      <c r="L24" s="74">
        <v>39.052576999999999</v>
      </c>
      <c r="M24" s="74">
        <v>60.971499999999999</v>
      </c>
      <c r="N24" s="1"/>
      <c r="O24" s="1"/>
    </row>
    <row r="25" spans="1:15" x14ac:dyDescent="0.25">
      <c r="A25" s="18" t="s">
        <v>176</v>
      </c>
      <c r="B25" s="16"/>
      <c r="C25" s="16"/>
      <c r="D25" s="120">
        <v>-5.8149040000000003</v>
      </c>
      <c r="E25" s="120">
        <v>-4.3156100000000004</v>
      </c>
      <c r="F25" s="74">
        <v>-0.70931999999999995</v>
      </c>
      <c r="G25" s="74">
        <v>-0.61615799999999998</v>
      </c>
      <c r="H25" s="74">
        <v>-0.173816</v>
      </c>
      <c r="I25" s="74">
        <v>-9.4531980000000004</v>
      </c>
      <c r="J25" s="74">
        <v>-1.6675469999999999</v>
      </c>
      <c r="K25" s="74">
        <v>-1.577745</v>
      </c>
      <c r="L25" s="74">
        <v>-6.1966559999999999</v>
      </c>
      <c r="M25" s="74">
        <v>-1.125E-2</v>
      </c>
      <c r="N25" s="1"/>
      <c r="O25" s="1"/>
    </row>
    <row r="26" spans="1:15" x14ac:dyDescent="0.25">
      <c r="A26" s="15" t="s">
        <v>29</v>
      </c>
      <c r="B26" s="16"/>
      <c r="C26" s="20"/>
      <c r="D26" s="120">
        <v>4.6217319999999997</v>
      </c>
      <c r="E26" s="120">
        <v>1.0720400000000001</v>
      </c>
      <c r="F26" s="74">
        <v>1.2735799999999999</v>
      </c>
      <c r="G26" s="74">
        <v>1.0146980000000001</v>
      </c>
      <c r="H26" s="74">
        <v>1.261414</v>
      </c>
      <c r="I26" s="74">
        <v>4.8025500000000001</v>
      </c>
      <c r="J26" s="74">
        <v>0.97245300000000001</v>
      </c>
      <c r="K26" s="74">
        <v>1.0974280000000001</v>
      </c>
      <c r="L26" s="74">
        <v>1.2150430000000001</v>
      </c>
      <c r="M26" s="74">
        <v>1.5176259999999999</v>
      </c>
      <c r="N26" s="1"/>
      <c r="O26" s="1"/>
    </row>
    <row r="27" spans="1:15" x14ac:dyDescent="0.25">
      <c r="A27" s="36" t="s">
        <v>111</v>
      </c>
      <c r="B27" s="35"/>
      <c r="C27" s="35"/>
      <c r="D27" s="121">
        <v>451.82976300000001</v>
      </c>
      <c r="E27" s="121">
        <v>140.697845</v>
      </c>
      <c r="F27" s="75">
        <v>103.922783</v>
      </c>
      <c r="G27" s="75">
        <v>122.18203699999999</v>
      </c>
      <c r="H27" s="75">
        <v>85.027097999999995</v>
      </c>
      <c r="I27" s="75">
        <v>625.76660300000003</v>
      </c>
      <c r="J27" s="75">
        <v>111.45905399999999</v>
      </c>
      <c r="K27" s="75">
        <v>165.33769899999999</v>
      </c>
      <c r="L27" s="75">
        <v>188.58797100000001</v>
      </c>
      <c r="M27" s="75">
        <v>160.381879</v>
      </c>
      <c r="N27" s="1"/>
      <c r="O27" s="1"/>
    </row>
    <row r="28" spans="1:15" x14ac:dyDescent="0.25">
      <c r="A28" s="36" t="s">
        <v>17</v>
      </c>
      <c r="B28" s="37"/>
      <c r="C28" s="37"/>
      <c r="D28" s="121">
        <v>-73.160512999999995</v>
      </c>
      <c r="E28" s="121">
        <v>-22.064250999999999</v>
      </c>
      <c r="F28" s="75">
        <v>-18.655965999999999</v>
      </c>
      <c r="G28" s="75">
        <v>-17.777425000000001</v>
      </c>
      <c r="H28" s="75">
        <v>-14.662871000000001</v>
      </c>
      <c r="I28" s="75">
        <v>-92.805834000000004</v>
      </c>
      <c r="J28" s="75">
        <v>-18.761854</v>
      </c>
      <c r="K28" s="75">
        <v>-24.419415000000001</v>
      </c>
      <c r="L28" s="75">
        <v>-26.057897000000001</v>
      </c>
      <c r="M28" s="75">
        <v>-23.566668</v>
      </c>
      <c r="N28" s="1"/>
      <c r="O28" s="1"/>
    </row>
    <row r="29" spans="1:15" x14ac:dyDescent="0.25">
      <c r="A29" s="36" t="s">
        <v>112</v>
      </c>
      <c r="B29" s="35"/>
      <c r="C29" s="35"/>
      <c r="D29" s="121">
        <v>378.66924999999998</v>
      </c>
      <c r="E29" s="121">
        <v>118.633594</v>
      </c>
      <c r="F29" s="75">
        <v>85.266817000000003</v>
      </c>
      <c r="G29" s="75">
        <v>104.404612</v>
      </c>
      <c r="H29" s="75">
        <v>70.364227</v>
      </c>
      <c r="I29" s="75">
        <v>532.96076900000003</v>
      </c>
      <c r="J29" s="75">
        <v>92.697199999999995</v>
      </c>
      <c r="K29" s="75">
        <v>140.918284</v>
      </c>
      <c r="L29" s="75">
        <v>162.53007400000001</v>
      </c>
      <c r="M29" s="75">
        <v>136.81521100000001</v>
      </c>
      <c r="N29" s="1"/>
      <c r="O29" s="1"/>
    </row>
    <row r="30" spans="1:15" x14ac:dyDescent="0.25">
      <c r="A30" s="18" t="s">
        <v>113</v>
      </c>
      <c r="B30" s="16"/>
      <c r="C30" s="16"/>
      <c r="D30" s="120">
        <v>6.9953000000000001E-2</v>
      </c>
      <c r="E30" s="120">
        <v>1.7121000000000001E-2</v>
      </c>
      <c r="F30" s="74">
        <v>1.9486E-2</v>
      </c>
      <c r="G30" s="74">
        <v>1.6476999999999999E-2</v>
      </c>
      <c r="H30" s="74">
        <v>1.6868999999999999E-2</v>
      </c>
      <c r="I30" s="74">
        <v>6.0707999999999998E-2</v>
      </c>
      <c r="J30" s="74">
        <v>1.291E-2</v>
      </c>
      <c r="K30" s="74">
        <v>1.6811E-2</v>
      </c>
      <c r="L30" s="74">
        <v>1.2992E-2</v>
      </c>
      <c r="M30" s="74">
        <v>1.7995000000000001E-2</v>
      </c>
      <c r="N30" s="1"/>
      <c r="O30" s="1"/>
    </row>
    <row r="31" spans="1:15" s="2" customFormat="1" x14ac:dyDescent="0.25">
      <c r="A31" s="38" t="s">
        <v>22</v>
      </c>
      <c r="B31" s="78"/>
      <c r="C31" s="78"/>
      <c r="D31" s="299">
        <v>378.59929699999998</v>
      </c>
      <c r="E31" s="299">
        <v>118.616473</v>
      </c>
      <c r="F31" s="85">
        <v>85.247331000000003</v>
      </c>
      <c r="G31" s="85">
        <v>104.38813500000001</v>
      </c>
      <c r="H31" s="85">
        <v>70.347358</v>
      </c>
      <c r="I31" s="85">
        <v>532.90006100000005</v>
      </c>
      <c r="J31" s="85">
        <v>92.684290000000004</v>
      </c>
      <c r="K31" s="85">
        <v>140.90147300000001</v>
      </c>
      <c r="L31" s="79">
        <v>162.51708199999999</v>
      </c>
      <c r="M31" s="79">
        <v>136.79721599999999</v>
      </c>
      <c r="N31" s="80"/>
      <c r="O31" s="80"/>
    </row>
    <row r="32" spans="1:15" x14ac:dyDescent="0.25">
      <c r="A32" s="40" t="s">
        <v>4</v>
      </c>
      <c r="B32" s="41"/>
      <c r="C32" s="42"/>
      <c r="D32" s="122">
        <v>329.32998199999997</v>
      </c>
      <c r="E32" s="122">
        <v>106.814896</v>
      </c>
      <c r="F32" s="89">
        <v>74.735355999999996</v>
      </c>
      <c r="G32" s="89">
        <v>91.337867000000003</v>
      </c>
      <c r="H32" s="89">
        <v>56.441862999999998</v>
      </c>
      <c r="I32" s="89">
        <v>495.820108</v>
      </c>
      <c r="J32" s="89">
        <v>85.576674999999994</v>
      </c>
      <c r="K32" s="89">
        <v>129.97390200000001</v>
      </c>
      <c r="L32" s="74">
        <v>152.774721</v>
      </c>
      <c r="M32" s="74">
        <v>127.49481</v>
      </c>
      <c r="N32" s="1"/>
      <c r="O32" s="1"/>
    </row>
    <row r="33" spans="1:15" ht="11.4" customHeight="1" x14ac:dyDescent="0.25">
      <c r="A33" s="44" t="s">
        <v>5</v>
      </c>
      <c r="B33" s="10"/>
      <c r="C33" s="10"/>
      <c r="D33" s="123">
        <v>49.269314999999999</v>
      </c>
      <c r="E33" s="123">
        <v>11.801577</v>
      </c>
      <c r="F33" s="76">
        <v>10.511975</v>
      </c>
      <c r="G33" s="76">
        <v>13.050268000000001</v>
      </c>
      <c r="H33" s="76">
        <v>13.905495</v>
      </c>
      <c r="I33" s="76">
        <v>37.079953000000003</v>
      </c>
      <c r="J33" s="76">
        <v>7.107615</v>
      </c>
      <c r="K33" s="76">
        <v>10.927571</v>
      </c>
      <c r="L33" s="76">
        <v>9.7423610000000007</v>
      </c>
      <c r="M33" s="76">
        <v>9.3024059999999995</v>
      </c>
      <c r="N33" s="1"/>
      <c r="O33" s="1"/>
    </row>
    <row r="34" spans="1:15" ht="21" x14ac:dyDescent="0.25">
      <c r="A34" s="25" t="s">
        <v>114</v>
      </c>
      <c r="B34" s="9"/>
      <c r="C34" s="26"/>
      <c r="D34" s="120"/>
      <c r="E34" s="120"/>
      <c r="F34" s="26"/>
      <c r="G34" s="26"/>
      <c r="H34" s="26"/>
      <c r="I34" s="30"/>
      <c r="J34" s="30"/>
      <c r="K34" s="30"/>
      <c r="L34" s="30"/>
      <c r="M34" s="30"/>
      <c r="N34" s="1"/>
      <c r="O34" s="1"/>
    </row>
    <row r="35" spans="1:15" ht="15.6" x14ac:dyDescent="0.25">
      <c r="A35" s="18" t="s">
        <v>117</v>
      </c>
      <c r="B35" s="8"/>
      <c r="C35" s="26"/>
      <c r="D35" s="120">
        <v>25049.873568999999</v>
      </c>
      <c r="E35" s="120">
        <v>25049.873568999999</v>
      </c>
      <c r="F35" s="74">
        <v>24717.768692000001</v>
      </c>
      <c r="G35" s="74">
        <v>24332.879601000001</v>
      </c>
      <c r="H35" s="74">
        <v>24145.843049999999</v>
      </c>
      <c r="I35" s="74">
        <v>24015.229567999999</v>
      </c>
      <c r="J35" s="74">
        <v>24015.229567999999</v>
      </c>
      <c r="K35" s="74">
        <v>23727.919693</v>
      </c>
      <c r="L35" s="74">
        <v>24336.382287</v>
      </c>
      <c r="M35" s="74">
        <v>24146.133942</v>
      </c>
      <c r="N35" s="1"/>
      <c r="O35" s="1"/>
    </row>
    <row r="36" spans="1:15" ht="15.6" x14ac:dyDescent="0.3">
      <c r="A36" s="18" t="s">
        <v>169</v>
      </c>
      <c r="B36" s="7"/>
      <c r="C36" s="26"/>
      <c r="D36" s="120">
        <v>15584.003849999999</v>
      </c>
      <c r="E36" s="120">
        <v>15584.003849999999</v>
      </c>
      <c r="F36" s="74">
        <v>15356.903833</v>
      </c>
      <c r="G36" s="74">
        <v>15177.991004</v>
      </c>
      <c r="H36" s="74">
        <v>14954.666492</v>
      </c>
      <c r="I36" s="74">
        <v>14470.620833999999</v>
      </c>
      <c r="J36" s="74">
        <v>14470.620833999999</v>
      </c>
      <c r="K36" s="74">
        <v>15051.768169000001</v>
      </c>
      <c r="L36" s="74">
        <v>15616.222092</v>
      </c>
      <c r="M36" s="74">
        <v>15559.121370999999</v>
      </c>
      <c r="N36" s="1"/>
      <c r="O36" s="1"/>
    </row>
    <row r="37" spans="1:15" ht="15.6" x14ac:dyDescent="0.3">
      <c r="A37" s="18" t="s">
        <v>118</v>
      </c>
      <c r="B37" s="7"/>
      <c r="C37" s="46"/>
      <c r="D37" s="120">
        <v>24040.967071999999</v>
      </c>
      <c r="E37" s="120">
        <v>24040.967071999999</v>
      </c>
      <c r="F37" s="74">
        <v>22938.509078999999</v>
      </c>
      <c r="G37" s="74">
        <v>22970.451505000001</v>
      </c>
      <c r="H37" s="74">
        <v>23063.283317000001</v>
      </c>
      <c r="I37" s="74">
        <v>22896.585143</v>
      </c>
      <c r="J37" s="74">
        <v>22896.585143</v>
      </c>
      <c r="K37" s="74">
        <v>22408.047833000001</v>
      </c>
      <c r="L37" s="74">
        <v>22693.195291</v>
      </c>
      <c r="M37" s="74">
        <v>22956.867829999999</v>
      </c>
      <c r="N37" s="1"/>
      <c r="O37" s="1"/>
    </row>
    <row r="38" spans="1:15" ht="21" x14ac:dyDescent="0.25">
      <c r="A38" s="47" t="s">
        <v>205</v>
      </c>
      <c r="B38" s="48"/>
      <c r="C38" s="49"/>
      <c r="D38" s="122"/>
      <c r="E38" s="122"/>
      <c r="F38" s="49"/>
      <c r="G38" s="49"/>
      <c r="H38" s="49"/>
      <c r="I38" s="89"/>
      <c r="J38" s="89"/>
      <c r="K38" s="43"/>
      <c r="L38" s="43"/>
      <c r="M38" s="43"/>
      <c r="N38" s="1"/>
      <c r="O38" s="1"/>
    </row>
    <row r="39" spans="1:15" ht="15.6" x14ac:dyDescent="0.3">
      <c r="A39" s="18" t="s">
        <v>170</v>
      </c>
      <c r="B39" s="7"/>
      <c r="C39" s="46"/>
      <c r="D39" s="282">
        <v>255.14252300000001</v>
      </c>
      <c r="E39" s="282">
        <v>255.14252300000001</v>
      </c>
      <c r="F39" s="187">
        <v>257.77651600000002</v>
      </c>
      <c r="G39" s="187">
        <v>261.81245100000001</v>
      </c>
      <c r="H39" s="187">
        <v>260.89666299999999</v>
      </c>
      <c r="I39" s="119">
        <v>256.64404000000002</v>
      </c>
      <c r="J39" s="119">
        <v>256.64404000000002</v>
      </c>
      <c r="K39" s="74">
        <v>254.713581</v>
      </c>
      <c r="L39" s="74">
        <v>247.49270999999999</v>
      </c>
      <c r="M39" s="74">
        <v>247.746861</v>
      </c>
      <c r="N39" s="1"/>
      <c r="O39" s="1"/>
    </row>
    <row r="40" spans="1:15" ht="15.6" x14ac:dyDescent="0.3">
      <c r="A40" s="51" t="s">
        <v>171</v>
      </c>
      <c r="B40" s="11"/>
      <c r="C40" s="52"/>
      <c r="D40" s="123">
        <v>431.525375</v>
      </c>
      <c r="E40" s="123">
        <v>431.525375</v>
      </c>
      <c r="F40" s="188">
        <v>413.80458700000003</v>
      </c>
      <c r="G40" s="188">
        <v>419.80264799999998</v>
      </c>
      <c r="H40" s="188">
        <v>416.788275</v>
      </c>
      <c r="I40" s="76">
        <v>403.18612200000001</v>
      </c>
      <c r="J40" s="76">
        <v>403.18612200000001</v>
      </c>
      <c r="K40" s="76">
        <v>406.58685400000002</v>
      </c>
      <c r="L40" s="76">
        <v>401.79277300000001</v>
      </c>
      <c r="M40" s="76">
        <v>422.71714700000001</v>
      </c>
      <c r="N40" s="1"/>
      <c r="O40" s="1"/>
    </row>
    <row r="41" spans="1:15" ht="15.6" x14ac:dyDescent="0.3">
      <c r="A41" s="25" t="s">
        <v>115</v>
      </c>
      <c r="B41" s="6"/>
      <c r="C41" s="26"/>
      <c r="D41" s="120"/>
      <c r="E41" s="120"/>
      <c r="F41" s="26"/>
      <c r="G41" s="26"/>
      <c r="H41" s="26"/>
      <c r="I41" s="74"/>
      <c r="J41" s="74"/>
      <c r="K41" s="30"/>
      <c r="L41" s="30"/>
      <c r="M41" s="30"/>
      <c r="N41" s="1"/>
      <c r="O41" s="1"/>
    </row>
    <row r="42" spans="1:15" s="3" customFormat="1" ht="15" customHeight="1" x14ac:dyDescent="0.25">
      <c r="A42" s="18" t="s">
        <v>119</v>
      </c>
      <c r="B42" s="124"/>
      <c r="C42" s="128"/>
      <c r="D42" s="120">
        <v>20891.746847999999</v>
      </c>
      <c r="E42" s="120">
        <v>20891.746847999999</v>
      </c>
      <c r="F42" s="30">
        <v>21067.602798</v>
      </c>
      <c r="G42" s="30">
        <v>21019.481812000002</v>
      </c>
      <c r="H42" s="30">
        <v>21003.961909000001</v>
      </c>
      <c r="I42" s="87">
        <v>20535.916903000001</v>
      </c>
      <c r="J42" s="87">
        <v>20535.916903000001</v>
      </c>
      <c r="K42" s="87">
        <v>19892.570202999999</v>
      </c>
      <c r="L42" s="87">
        <v>19402.131844</v>
      </c>
      <c r="M42" s="87">
        <v>19505.934603000002</v>
      </c>
      <c r="N42" s="136"/>
      <c r="O42" s="136"/>
    </row>
    <row r="43" spans="1:15" s="3" customFormat="1" ht="15" customHeight="1" x14ac:dyDescent="0.25">
      <c r="A43" s="18" t="s">
        <v>116</v>
      </c>
      <c r="B43" s="129"/>
      <c r="C43" s="32"/>
      <c r="D43" s="120">
        <v>123.977857</v>
      </c>
      <c r="E43" s="120">
        <v>123.977857</v>
      </c>
      <c r="F43" s="30">
        <v>122.86718999999999</v>
      </c>
      <c r="G43" s="30">
        <v>116.91023800000001</v>
      </c>
      <c r="H43" s="30">
        <v>113.55520799999999</v>
      </c>
      <c r="I43" s="87">
        <v>108.056076</v>
      </c>
      <c r="J43" s="87">
        <v>108.056076</v>
      </c>
      <c r="K43" s="87">
        <v>101.25945299999999</v>
      </c>
      <c r="L43" s="87">
        <v>98.349019999999996</v>
      </c>
      <c r="M43" s="87">
        <v>99.513178999999994</v>
      </c>
      <c r="N43" s="136"/>
      <c r="O43" s="136"/>
    </row>
    <row r="44" spans="1:15" s="3" customFormat="1" ht="15" customHeight="1" x14ac:dyDescent="0.25">
      <c r="A44" s="18" t="s">
        <v>6</v>
      </c>
      <c r="B44" s="129"/>
      <c r="C44" s="32"/>
      <c r="D44" s="120">
        <v>2359.3947697359999</v>
      </c>
      <c r="E44" s="120">
        <v>2359.3947697359999</v>
      </c>
      <c r="F44" s="30">
        <v>2377.1006893860003</v>
      </c>
      <c r="G44" s="30">
        <v>2365.9947918839998</v>
      </c>
      <c r="H44" s="30">
        <v>2360.9791322629999</v>
      </c>
      <c r="I44" s="87">
        <v>2284.8632677179999</v>
      </c>
      <c r="J44" s="87">
        <v>2284.8632677179999</v>
      </c>
      <c r="K44" s="87">
        <v>2209.8718945180003</v>
      </c>
      <c r="L44" s="30">
        <v>2154.9749954640001</v>
      </c>
      <c r="M44" s="87">
        <v>2167.1422469180002</v>
      </c>
      <c r="N44" s="136"/>
      <c r="O44" s="136"/>
    </row>
    <row r="45" spans="1:15" s="3" customFormat="1" ht="15" customHeight="1" x14ac:dyDescent="0.25">
      <c r="A45" s="18" t="s">
        <v>19</v>
      </c>
      <c r="B45" s="129"/>
      <c r="C45" s="32"/>
      <c r="D45" s="130">
        <v>0.16084799999999999</v>
      </c>
      <c r="E45" s="130">
        <v>0.20157700000000001</v>
      </c>
      <c r="F45" s="184">
        <v>0.144956</v>
      </c>
      <c r="G45" s="184">
        <v>0.17812700000000001</v>
      </c>
      <c r="H45" s="184">
        <v>0.120603</v>
      </c>
      <c r="I45" s="82">
        <v>0.241812</v>
      </c>
      <c r="J45" s="82">
        <v>0.16822799999999999</v>
      </c>
      <c r="K45" s="82">
        <v>0.25812000000000002</v>
      </c>
      <c r="L45" s="82">
        <v>0.29892099999999999</v>
      </c>
      <c r="M45" s="82">
        <v>0.25047700000000001</v>
      </c>
    </row>
    <row r="46" spans="1:15" s="3" customFormat="1" ht="15" customHeight="1" x14ac:dyDescent="0.25">
      <c r="A46" s="18" t="s">
        <v>20</v>
      </c>
      <c r="B46" s="129"/>
      <c r="C46" s="32"/>
      <c r="D46" s="130">
        <v>0.696662</v>
      </c>
      <c r="E46" s="130">
        <v>0.68290799999999996</v>
      </c>
      <c r="F46" s="184">
        <v>0.66993999999999998</v>
      </c>
      <c r="G46" s="184">
        <v>0.63547399999999998</v>
      </c>
      <c r="H46" s="184">
        <v>0.79952599999999996</v>
      </c>
      <c r="I46" s="82">
        <v>0.64705500000000005</v>
      </c>
      <c r="J46" s="82">
        <v>0.690361</v>
      </c>
      <c r="K46" s="82">
        <v>0.59696000000000005</v>
      </c>
      <c r="L46" s="82">
        <v>0.57572500000000004</v>
      </c>
      <c r="M46" s="82">
        <v>0.73089899999999997</v>
      </c>
    </row>
    <row r="47" spans="1:15" s="3" customFormat="1" ht="15" customHeight="1" x14ac:dyDescent="0.25">
      <c r="A47" s="18" t="s">
        <v>21</v>
      </c>
      <c r="B47" s="125"/>
      <c r="C47" s="32"/>
      <c r="D47" s="130">
        <v>0.883633</v>
      </c>
      <c r="E47" s="130">
        <v>0.88755200000000001</v>
      </c>
      <c r="F47" s="184">
        <v>0.92564299999999999</v>
      </c>
      <c r="G47" s="184">
        <v>0.88483199999999995</v>
      </c>
      <c r="H47" s="184">
        <v>0.84037300000000004</v>
      </c>
      <c r="I47" s="82">
        <v>0.89988400000000002</v>
      </c>
      <c r="J47" s="82">
        <v>0.95466099999999998</v>
      </c>
      <c r="K47" s="82">
        <v>0.88525900000000002</v>
      </c>
      <c r="L47" s="82">
        <v>0.89887399999999995</v>
      </c>
      <c r="M47" s="82">
        <v>0.86409100000000005</v>
      </c>
    </row>
    <row r="48" spans="1:15" s="3" customFormat="1" ht="15" customHeight="1" thickBot="1" x14ac:dyDescent="0.3">
      <c r="A48" s="27" t="s">
        <v>203</v>
      </c>
      <c r="B48" s="126"/>
      <c r="C48" s="127"/>
      <c r="D48" s="135">
        <v>2.6356000000000001E-2</v>
      </c>
      <c r="E48" s="135">
        <v>2.6030999999999999E-2</v>
      </c>
      <c r="F48" s="186">
        <v>2.6086000000000002E-2</v>
      </c>
      <c r="G48" s="186">
        <v>2.6460999999999998E-2</v>
      </c>
      <c r="H48" s="186">
        <v>2.6862E-2</v>
      </c>
      <c r="I48" s="134">
        <v>2.8032999999999999E-2</v>
      </c>
      <c r="J48" s="134">
        <v>2.7434E-2</v>
      </c>
      <c r="K48" s="134">
        <v>2.7900000000000001E-2</v>
      </c>
      <c r="L48" s="134">
        <v>2.8053999999999999E-2</v>
      </c>
      <c r="M48" s="134">
        <v>2.8767000000000001E-2</v>
      </c>
    </row>
    <row r="50" spans="1:13" s="112" customFormat="1" ht="11.4" x14ac:dyDescent="0.2">
      <c r="A50" s="111"/>
      <c r="K50" s="113"/>
      <c r="L50" s="113"/>
    </row>
    <row r="51" spans="1:13" s="112" customFormat="1" ht="11.4" x14ac:dyDescent="0.2">
      <c r="A51" s="111"/>
      <c r="B51" s="114"/>
      <c r="K51" s="113"/>
      <c r="L51" s="113"/>
      <c r="M51" s="113"/>
    </row>
  </sheetData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CONTENTS</vt:lpstr>
      <vt:lpstr>1.1 Overview</vt:lpstr>
      <vt:lpstr>1.2 KBC Group</vt:lpstr>
      <vt:lpstr>1.3 Consensus</vt:lpstr>
      <vt:lpstr>1.4 Balance-sheet</vt:lpstr>
      <vt:lpstr>1.5 Solvency</vt:lpstr>
      <vt:lpstr>2.1 BU BELGIUM</vt:lpstr>
      <vt:lpstr>2.2 BU CZECH REPUBLIC</vt:lpstr>
      <vt:lpstr>2.3 BU INTERNATIONAL MARKETS</vt:lpstr>
      <vt:lpstr>2.3.1 HUNGARY</vt:lpstr>
      <vt:lpstr>2.3.2 SLOVAKIA</vt:lpstr>
      <vt:lpstr>2.3.3 BULGARIA</vt:lpstr>
      <vt:lpstr>2.3.4 IRELAND</vt:lpstr>
      <vt:lpstr>2.4 GROUP CENTRE</vt:lpstr>
      <vt:lpstr>3.1 Credit risk_loan portfolio</vt:lpstr>
      <vt:lpstr>'1.1 Overview'!Print_Area</vt:lpstr>
      <vt:lpstr>'1.2 KBC Group'!Print_Area</vt:lpstr>
      <vt:lpstr>'1.3 Consensus'!Print_Area</vt:lpstr>
      <vt:lpstr>'1.4 Balance-sheet'!Print_Area</vt:lpstr>
      <vt:lpstr>'1.5 Solvency'!Print_Area</vt:lpstr>
      <vt:lpstr>'2.1 BU BELGIUM'!Print_Area</vt:lpstr>
      <vt:lpstr>'2.2 BU CZECH REPUBLIC'!Print_Area</vt:lpstr>
      <vt:lpstr>'2.3 BU INTERNATIONAL MARKETS'!Print_Area</vt:lpstr>
      <vt:lpstr>'2.3.1 HUNGARY'!Print_Area</vt:lpstr>
      <vt:lpstr>'2.3.2 SLOVAKIA'!Print_Area</vt:lpstr>
      <vt:lpstr>'2.3.3 BULGARIA'!Print_Area</vt:lpstr>
      <vt:lpstr>'2.3.4 IRELAND'!Print_Area</vt:lpstr>
      <vt:lpstr>'2.4 GROUP CENTRE'!Print_Area</vt:lpstr>
      <vt:lpstr>'3.1 Credit risk_loan portfolio'!Print_Area</vt:lpstr>
      <vt:lpstr>CONTENTS!Print_Area</vt:lpstr>
    </vt:vector>
  </TitlesOfParts>
  <Company>KBC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Luyten</dc:creator>
  <cp:lastModifiedBy>Agneesens Dominique</cp:lastModifiedBy>
  <cp:lastPrinted>2020-02-10T15:44:47Z</cp:lastPrinted>
  <dcterms:created xsi:type="dcterms:W3CDTF">2012-01-19T12:57:14Z</dcterms:created>
  <dcterms:modified xsi:type="dcterms:W3CDTF">2020-02-11T15:32:22Z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11d4fc-10ca-495b-a9ef-03e0e34333ce_Enabled">
    <vt:lpwstr>True</vt:lpwstr>
  </property>
  <property fmtid="{D5CDD505-2E9C-101B-9397-08002B2CF9AE}" pid="3" name="MSIP_Label_fa11d4fc-10ca-495b-a9ef-03e0e34333ce_SiteId">
    <vt:lpwstr>64af2aee-7d6c-49ac-a409-192d3fee73b8</vt:lpwstr>
  </property>
  <property fmtid="{D5CDD505-2E9C-101B-9397-08002B2CF9AE}" pid="4" name="MSIP_Label_fa11d4fc-10ca-495b-a9ef-03e0e34333ce_Ref">
    <vt:lpwstr>https://api.informationprotection.azure.com/api/64af2aee-7d6c-49ac-a409-192d3fee73b8</vt:lpwstr>
  </property>
  <property fmtid="{D5CDD505-2E9C-101B-9397-08002B2CF9AE}" pid="5" name="MSIP_Label_fa11d4fc-10ca-495b-a9ef-03e0e34333ce_Owner">
    <vt:lpwstr>U41459@KBC-GROUP.COM</vt:lpwstr>
  </property>
  <property fmtid="{D5CDD505-2E9C-101B-9397-08002B2CF9AE}" pid="6" name="MSIP_Label_fa11d4fc-10ca-495b-a9ef-03e0e34333ce_SetDate">
    <vt:lpwstr>2017-11-07T08:51:00.3275309+01:00</vt:lpwstr>
  </property>
  <property fmtid="{D5CDD505-2E9C-101B-9397-08002B2CF9AE}" pid="7" name="MSIP_Label_fa11d4fc-10ca-495b-a9ef-03e0e34333ce_Name">
    <vt:lpwstr>Internal</vt:lpwstr>
  </property>
  <property fmtid="{D5CDD505-2E9C-101B-9397-08002B2CF9AE}" pid="8" name="MSIP_Label_fa11d4fc-10ca-495b-a9ef-03e0e34333ce_Application">
    <vt:lpwstr>Microsoft Azure Information Protection</vt:lpwstr>
  </property>
  <property fmtid="{D5CDD505-2E9C-101B-9397-08002B2CF9AE}" pid="9" name="MSIP_Label_fa11d4fc-10ca-495b-a9ef-03e0e34333ce_Extended_MSFT_Method">
    <vt:lpwstr>Automatic</vt:lpwstr>
  </property>
  <property fmtid="{D5CDD505-2E9C-101B-9397-08002B2CF9AE}" pid="10" name="Sensitivity">
    <vt:lpwstr>Internal</vt:lpwstr>
  </property>
</Properties>
</file>